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3206"/>
  <workbookPr autoCompressPictures="0"/>
  <bookViews>
    <workbookView xWindow="12200" yWindow="40" windowWidth="12120" windowHeight="10100"/>
  </bookViews>
  <sheets>
    <sheet name="List1" sheetId="1" r:id="rId1"/>
    <sheet name="Sestava kompatibility" sheetId="2" r:id="rId2"/>
    <sheet name="Sestava kompatibility (1)" sheetId="3" r:id="rId3"/>
  </sheets>
  <definedNames>
    <definedName name="_xlnm.Print_Area" localSheetId="0">List1!$A$1:$H$108</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93" i="1" l="1"/>
  <c r="E86" i="1"/>
  <c r="E60" i="1"/>
  <c r="E48" i="1"/>
  <c r="D23" i="1"/>
  <c r="C23" i="1"/>
  <c r="B23" i="1"/>
  <c r="F21" i="1"/>
  <c r="E21" i="1"/>
  <c r="F20" i="1"/>
  <c r="E20" i="1"/>
  <c r="F18" i="1"/>
  <c r="E18" i="1"/>
  <c r="F19" i="1"/>
  <c r="E19" i="1"/>
  <c r="C8" i="1"/>
  <c r="B8" i="1"/>
  <c r="E74" i="1"/>
  <c r="E78" i="1"/>
  <c r="E82" i="1"/>
  <c r="E69" i="1"/>
  <c r="D8" i="1"/>
  <c r="E8" i="1"/>
  <c r="D13" i="1"/>
  <c r="B13" i="1"/>
  <c r="E13" i="1"/>
  <c r="C13" i="1"/>
  <c r="E65" i="1"/>
  <c r="F8" i="1"/>
  <c r="F13" i="1"/>
  <c r="E23" i="1"/>
  <c r="F23" i="1"/>
  <c r="C15" i="1"/>
  <c r="B15" i="1"/>
  <c r="D15" i="1"/>
</calcChain>
</file>

<file path=xl/sharedStrings.xml><?xml version="1.0" encoding="utf-8"?>
<sst xmlns="http://schemas.openxmlformats.org/spreadsheetml/2006/main" count="155" uniqueCount="134">
  <si>
    <t>Třída 1 - Daňové příjmy</t>
  </si>
  <si>
    <t>Třída 2 - Nedaňové příjmy</t>
  </si>
  <si>
    <t>Třída 3 - Kapitálové příjmy</t>
  </si>
  <si>
    <t>Příjmy celkem</t>
  </si>
  <si>
    <t>Třída 5 - Běžné výdaje</t>
  </si>
  <si>
    <t>Třída 6 - Kapitálové výdaje</t>
  </si>
  <si>
    <t>Výdaje celkem</t>
  </si>
  <si>
    <t>Saldo: Příjmy - výdaje</t>
  </si>
  <si>
    <t>Třída 8 - Financování</t>
  </si>
  <si>
    <t>Financování celkem</t>
  </si>
  <si>
    <t>Kapitálové výdaje:</t>
  </si>
  <si>
    <t>Stav účelových fondů:</t>
  </si>
  <si>
    <t>Sociální fond</t>
  </si>
  <si>
    <t>Komentář:</t>
  </si>
  <si>
    <t>231 10</t>
  </si>
  <si>
    <t>231 11</t>
  </si>
  <si>
    <t>Zůstatek běžného účtu MŠ</t>
  </si>
  <si>
    <t>Výsledek hospodaření</t>
  </si>
  <si>
    <t>Údaje jsou v Kč</t>
  </si>
  <si>
    <t>Schválený rozpočet (SR)</t>
  </si>
  <si>
    <t>Upravený rozpočet (UR)</t>
  </si>
  <si>
    <t>% plnění k SR</t>
  </si>
  <si>
    <t>% plnění k UR</t>
  </si>
  <si>
    <t>Stav běžných účtů celkem</t>
  </si>
  <si>
    <t>Změna stavu krátkodob.prostř.</t>
  </si>
  <si>
    <t>Fond kulturních a soc. potřeb</t>
  </si>
  <si>
    <t>Podpisy:</t>
  </si>
  <si>
    <t>Stav úvěrových účtů</t>
  </si>
  <si>
    <t>Příspěvkové organizace obce</t>
  </si>
  <si>
    <t>Obec nezřídila ani nezaložila žádnou novou právnickou osobu.</t>
  </si>
  <si>
    <t>Třída 4 - Přijaté tranfery</t>
  </si>
  <si>
    <t>Podrobné údaje o plnění rozpočtu příjmů, výdajů a dalších finančních operacích v plném členění podle rozpočtové skladby jsou k nahlédnutí na obecním úřadu (výkaz Fin 2-12, rozbor čerpání příjmů a výdajů) a na webové stránce obce Lety.</t>
  </si>
  <si>
    <t>bez ÚZ</t>
  </si>
  <si>
    <t>Z rozpočtu Středočeského kraje na žáky v MŠ a na st.správu</t>
  </si>
  <si>
    <t>Dotace celkem</t>
  </si>
  <si>
    <t>Stav běžných účtů:(v Kč)</t>
  </si>
  <si>
    <t>Příjmy</t>
  </si>
  <si>
    <t>Výdaje</t>
  </si>
  <si>
    <t>Kapitálové příjmy:</t>
  </si>
  <si>
    <t>Stav půjček</t>
  </si>
  <si>
    <t>289 10</t>
  </si>
  <si>
    <t>Nesplacené půjčky celkem</t>
  </si>
  <si>
    <t>321 00</t>
  </si>
  <si>
    <t>Celkem zůstatek nespl.úvěrů</t>
  </si>
  <si>
    <t>Uhrazené spl.krátkodob. půjček</t>
  </si>
  <si>
    <t>Splátky dlouhodob.úvěrů</t>
  </si>
  <si>
    <t>Pohledávky za odběrateli</t>
  </si>
  <si>
    <t>Pohledávky celkem</t>
  </si>
  <si>
    <t>Poskytnuté zálohy celkem</t>
  </si>
  <si>
    <t>Sestava kompatibility pro Zaverecny_ucet_obec_2010.xls</t>
  </si>
  <si>
    <t>Spustit: 8.6.2011 9:28</t>
  </si>
  <si>
    <t>Následující funkce sešitu nejsou podporovány nižšími verzemi aplikace Excel. V případě uložení sešitu v nižší verzi formátu souborů může dojít ke ztrátě nebo omezení uvedených funkcí.</t>
  </si>
  <si>
    <t>Nevýznamná ztráta věrnosti</t>
  </si>
  <si>
    <t>Počet výskytů</t>
  </si>
  <si>
    <t>Některé buňky nebo styly tohoto sešitu obsahují formátování, které není ve vybraném formátu souborů podporováno. Tyto formáty budou převedeny na nejbližší odpovídající formát, který je k dispozici.</t>
  </si>
  <si>
    <t>Sestava kompatibility pro Zaverecny_ucet_obec_2011.xls</t>
  </si>
  <si>
    <t>Spustit: 13.2.2012 21:36</t>
  </si>
  <si>
    <t>349 00</t>
  </si>
  <si>
    <t>236 10</t>
  </si>
  <si>
    <t>Závazky celkem</t>
  </si>
  <si>
    <t>Závazky vůči dodavatelům</t>
  </si>
  <si>
    <t>314 10</t>
  </si>
  <si>
    <t>315 15</t>
  </si>
  <si>
    <t>311 00</t>
  </si>
  <si>
    <t>Dlouhodobá půjčka (bez úroků) - fa RISL s.r.o.</t>
  </si>
  <si>
    <t>Závazky vůči veřejným  rozpočtům</t>
  </si>
  <si>
    <t>Pohledávky za rozpočtovými příjmy</t>
  </si>
  <si>
    <t>Poskytnuté krátkodobé zálohy na el.energii</t>
  </si>
  <si>
    <t>Závazek vůči Městu Dobřichovice (plynofikace)</t>
  </si>
  <si>
    <t>Krátkodobý závazek</t>
  </si>
  <si>
    <t>289 20</t>
  </si>
  <si>
    <t>Dlouhodobý závazek</t>
  </si>
  <si>
    <t>459 00</t>
  </si>
  <si>
    <t>Závazek vůči Městu Dobřichovice celkem</t>
  </si>
  <si>
    <t>Dotace na volby prezidenta republiky</t>
  </si>
  <si>
    <t>ÚZ 98008</t>
  </si>
  <si>
    <t>Záloha na prokazatelnou ztrátu (autobusy)</t>
  </si>
  <si>
    <t>314 02</t>
  </si>
  <si>
    <t xml:space="preserve"> </t>
  </si>
  <si>
    <t>Usnesení:</t>
  </si>
  <si>
    <t>Obec Lety má jednu příspěvkovou organizaci - Mateřskou školu Lety</t>
  </si>
  <si>
    <t>ÚDAJE O PLNĚNÍ PŘÍJMŮ A VÝDAJŮ ZA ROK 2013</t>
  </si>
  <si>
    <t>Plnění k 31.12.2013</t>
  </si>
  <si>
    <t>Čerpání úvěru</t>
  </si>
  <si>
    <t>Kauce - výběrové řízení na Kanal.a vod. Kanada</t>
  </si>
  <si>
    <t xml:space="preserve">V příjmové části rozpočtu došlo k překročení rozpočtu po úpravě celkově o 6,50 %, a to na položkách 4134 a 4139, což bylo ovlivněno transfery finančních prostředků mezi účty. Tyto položky nejsou rozpočtovány. U ostatních položek, které neodpovídají přesnému plnění rozpočtu se jedná vesměs o nevýznamné částky. </t>
  </si>
  <si>
    <t>Obec Lety neměla v roce 2013 žádné kapitálové příjmy.</t>
  </si>
  <si>
    <t>Dotace na mimořádné volby do Parlamentu ČR</t>
  </si>
  <si>
    <t>ÚZ 98071</t>
  </si>
  <si>
    <t>Dotace neinvestiční z programu OPŽP se SFŽP</t>
  </si>
  <si>
    <t>ÚZ 90001</t>
  </si>
  <si>
    <t>Dotace investiční z programu OPŽP se SFŽP</t>
  </si>
  <si>
    <t>ÚZ 90877</t>
  </si>
  <si>
    <t>Dotace neinvestiční z programu OPŽP se FS</t>
  </si>
  <si>
    <t>Dotace investiční z programu OPŽP se FS</t>
  </si>
  <si>
    <t>ÚZ 15374</t>
  </si>
  <si>
    <t>ÚZ 15839</t>
  </si>
  <si>
    <t>Obec získala v roce 2013 tyto dotace:</t>
  </si>
  <si>
    <t xml:space="preserve">Dotace na prvotní náklady spojené s povodní 6/2013 </t>
  </si>
  <si>
    <t>ÚZ 98011</t>
  </si>
  <si>
    <t>ÚZ 14022</t>
  </si>
  <si>
    <t>ÚZ 14004</t>
  </si>
  <si>
    <t>ÚZ 99</t>
  </si>
  <si>
    <t>Dotace na SDH - vybavení</t>
  </si>
  <si>
    <t>Dotace na SDH - na zachování akceschopnosti zásahové jednotky</t>
  </si>
  <si>
    <t>Dary od STČ kraje na vybavení na povodeň</t>
  </si>
  <si>
    <t>Obec Lety účtovala v roce 2013 o hospodářské činnosti subjektu v záležitostech, které byly nad rámec hlavní činnosti podle zákona o obcích. Náklady a výnosy z hospodářské činnosti byly analyticky rozlišeny od nákladů a výnosů z hlavní činnosti obce.</t>
  </si>
  <si>
    <t>Obec čerpala v roce 2013 část úvěru na příspěvek na přístavbu ZŠ v obci Dobřichovice, a to ve výši 4 mil. Kč</t>
  </si>
  <si>
    <t>Stav k 31.12.2013</t>
  </si>
  <si>
    <t>Základní běžný účet - 388027399</t>
  </si>
  <si>
    <t>Běžný účet pro odpadové hosp.-1783-388027399</t>
  </si>
  <si>
    <t>Běžný účet pro infrastrukturu-19-388027399</t>
  </si>
  <si>
    <t>231 12</t>
  </si>
  <si>
    <t>Běžný účet pro dotace-ČNB-94-3012111</t>
  </si>
  <si>
    <t>231 13</t>
  </si>
  <si>
    <t>úvěr na komunikace a plynofikaci (1999)</t>
  </si>
  <si>
    <t>451 21</t>
  </si>
  <si>
    <t>úvěr na příspěvek na ZŠ Dobřichovice</t>
  </si>
  <si>
    <t>451 00</t>
  </si>
  <si>
    <t>za rok 2013</t>
  </si>
  <si>
    <t>Zpráva o výsledku přezkoumání hospodaření obce Lety za rok 2013</t>
  </si>
  <si>
    <t xml:space="preserve">Stav účtů celkem </t>
  </si>
  <si>
    <t xml:space="preserve">Vyvěšeno:                      </t>
  </si>
  <si>
    <t xml:space="preserve">Sejmuto:          </t>
  </si>
  <si>
    <t>Přezkoumání za rok 2013 provedl auditor Ing. Vladislav Schindler se sídlem V Zátiší 344, 273 51 Braškov, číslo oprávnění 1585, IČ 464080215, DIČ CZ640301147</t>
  </si>
  <si>
    <t xml:space="preserve">Byla předložena Zpráva o výsledku přezkoumání hospodaření podle zákona č. 93/2009 Sb., o auditorech a o změně některých zákonů, ve znění pozdějších předpisů, auditorského standardu č. 52, dalších relevantních předpisů vydaných Komorou auditorů České republiky, podle ustanovení § 42 zákona č. 128/2000 Sb., o obcích (obecní zřízení), ve znění pozdějších předpisů a podle ustanovení § 10 zákona č. 420/2004 Sb., o přezkoumávání hospodaření územních samosprávných celků a dobrovolných svazků obcí, ve znění pozděšjších předpisů za období od 1.1.2013 do 31.12.2013 pro obec Lety.            </t>
  </si>
  <si>
    <r>
      <rPr>
        <sz val="10"/>
        <color theme="1"/>
        <rFont val="Arial"/>
        <family val="2"/>
        <charset val="238"/>
      </rPr>
      <t xml:space="preserve">Za rok 2013 byl proveden audit hospodaření MŠ Lety, který provedl auditor Ing. Vladislav Schindler se sídlem V Zátiší 344, 273 51 Braškov, číslo oprávnění 1585, IČ 464080215, DIČ CZ640301147                                                                                                  </t>
    </r>
    <r>
      <rPr>
        <b/>
        <sz val="10"/>
        <color rgb="FF0000FF"/>
        <rFont val="Arial"/>
        <family val="2"/>
      </rPr>
      <t>Výrok auditora</t>
    </r>
    <r>
      <rPr>
        <sz val="10"/>
        <color theme="1"/>
        <rFont val="Arial"/>
        <family val="2"/>
        <charset val="238"/>
      </rPr>
      <t>:
Podle mého názoru účetní závěrka podává věrný a poctivý obraz aktiv a pasiv Mateřské školy Lety, okres Praha-západ, příspěvková organizace, k 31.12.2013, nákladů, výnosů a výsledku jejího hospodaření za rok končící 31.12.2013 v souladu s českými účetními předpisy.</t>
    </r>
  </si>
  <si>
    <t>Závěr zprávy o výsledku přezkoumání hospodaření za rok 2013 pro obec Lety</t>
  </si>
  <si>
    <r>
      <rPr>
        <sz val="10"/>
        <rFont val="Arial"/>
        <charset val="238"/>
      </rPr>
      <t xml:space="preserve">Vyjádření k souladu hospodaření s hledisky přezkoumání hospodaření:   </t>
    </r>
    <r>
      <rPr>
        <b/>
        <sz val="10"/>
        <color rgb="FF0000FF"/>
        <rFont val="Arial"/>
        <family val="2"/>
      </rPr>
      <t xml:space="preserve">                                                                   Výrok auditora:                                                                                                                                                </t>
    </r>
    <r>
      <rPr>
        <sz val="10"/>
        <rFont val="Arial"/>
        <charset val="238"/>
      </rPr>
      <t xml:space="preserve">V rámci přezkoumání hospodaření obce Lety jsem nezjistil žádnou skutečnost, která by mě vedla k přesvědčení, že přezkoumávané hospodaření není ve všech významných (materiálních) ohledech v souladu s hledisky přezkoumání hospodaření. </t>
    </r>
  </si>
  <si>
    <t xml:space="preserve">Zpráva o výsledku přezkoumání hospodaření obce Lety za rok 2013 je zveřejněna na webu obce Lety včetně všech příloh, které jsou její součástí. </t>
  </si>
  <si>
    <t>V Letech dne 5.5.2014</t>
  </si>
  <si>
    <t>Obecní zastupitelstvo projedná schválení účetní závěrky za rok 2013, závěrečný účet obce Lety za rok 2013 a zprávu o přezkoumání hospodaření obce Lety za rok 2013, kterou provedl auditor Ing. Vladislav Schindler se sídlem V Zátiší 344, 273 51 Braškov, číslo oprávnění 1585, IČ 464080215, DIČ 640301147 na veřejném zasedání dne 22. května 2014. Usnesení o schválení návrhu Závěrečného účtu obce Lety za rok 2013 bude následně zveřejněno na webu obce Lety.</t>
  </si>
  <si>
    <r>
      <t>Překročení rozpočtu ve výdajové části koresponduje s překročením v přímové části, neboť se také týká položek, které se vztahují k transferům mezi účty, které nejsou rozpočtovány. Jedná se o položky 5342 a 5345.                   V roce 2013 došlo k vyřešení sporu mezi obcí a ing. arch. Petrem Starčevičem dohodou mimo soud. Obec Lety na základě uvedené dohody uhradila ing. arch. Petru Starčevičovi sjednanou částku ve výši 600 tis. Kč a ing. arch. Petr Starčevič vzal zpět žalobu na obec.                                                                                                          Problematika výstavby schodiště spojujícího ulice Karlštejnská a Na Pěšince stále trvá, nebyla dosud vyřešena. Obec nesouhlasila s provedením schodiště, které je umístěno nad inženýrskými sítěmi na pozemcích, které nejsou ve vlastnictví obce Lety. Ohledně realizace uvedeného schodiště je od roku 2010 jednáno se zástupci firmy SD Bohemia Group s.r.o., není dosud vypořádáno financování akce, protože obec neakceptovala předloženou závěrečnou fakturu za provedení prací ve výši 44 tis. Kč. Dosud byla uhrazena pouze první část sjednané realizační ceny ve výši zhruba poloviny celkové částky.                                                                                                Obec Lety čerpala v roce 2013 polovinu úvěru ze sjednadné částky 8 mil. Kč na spolufinancování přístavby základní školy v Dobřichovicích. Druhá polovina úvěru bude čerpána v roce 2014. Obec Lety uzavřela s Městem Dobřichovice smlouvu o spádovosti na dvacet let, příspěvky na ZŠ budou časově rozlišeny na dobu uvedenou ve smlouvě.           Dále byla uzavřena smlouva mezi Obcí Lety a Obcí Všenory o spádovosti na dobu neurčitou, obec Lety poskytla na rekonstrukci ZŠ 400 tis. Na základě doporučení auditora byl uzavřen v březnu 2014 dodatek této smlouvy, kdy bude specifikována doba platnosti smlouvy na dvacet let</t>
    </r>
    <r>
      <rPr>
        <sz val="10"/>
        <color theme="9" tint="-0.249977111117893"/>
        <rFont val="Arial"/>
        <family val="2"/>
        <charset val="238"/>
      </rPr>
      <t xml:space="preserve">.                                                                                          </t>
    </r>
    <r>
      <rPr>
        <sz val="10"/>
        <color theme="1"/>
        <rFont val="Arial"/>
        <family val="2"/>
        <charset val="238"/>
      </rPr>
      <t>SO</t>
    </r>
    <r>
      <rPr>
        <sz val="10"/>
        <color theme="9" tint="-0.249977111117893"/>
        <rFont val="Arial"/>
        <family val="2"/>
        <charset val="238"/>
      </rPr>
      <t xml:space="preserve"> </t>
    </r>
    <r>
      <rPr>
        <sz val="10"/>
        <color theme="1"/>
        <rFont val="Arial"/>
        <family val="2"/>
        <charset val="238"/>
      </rPr>
      <t>Třemole - vznikl v roce 2009 za účelem přivedení vody přes Mořinu do Mořinky, Hlásné Třebaně a horní části obce Lety. Ve SO Třemole má obec Lety 15 % podíl na majetku a zároveň stejný podíl na nákladech na realizaci plánovaného vodovodu. Celková cena díla je cca 56 mil. Kč. SO získal 45 mil. Kč z dotačních titulů (MZe, Stč. kraj). Zbývajících 14 mil. Kč je financováno podle stejného klíče úvěrem. Na obec Lety připadl podíl 2 191 950,- Kč. V roce 2014 začal SO Třemole splácet poskytnutý úvěr na dofinancování vodovodu. Podle dohody by měla obec Lety v roce 2014 uhradit SO podíl na splátkách úvěru ve výši 204 tis. Kč, což je podle spl. kalendáře 17 tis. Kč měsíčně. Od roku 2015 do roku 2018 bude obec Lety spláce měsíčně 41416 Kč. Úvěr bude uhrazen k 15.12.2018 poslední splátkou ve výši 41400,- Kč. Dílo bylo dohotoveno a zkolaudováno 28.11.2013 a následně uvedeno do provozu.</t>
    </r>
    <r>
      <rPr>
        <sz val="10"/>
        <color theme="9" tint="-0.249977111117893"/>
        <rFont val="Arial"/>
        <family val="2"/>
        <charset val="238"/>
      </rPr>
      <t xml:space="preserve">                                                                                                        </t>
    </r>
    <r>
      <rPr>
        <sz val="10"/>
        <rFont val="Arial"/>
        <charset val="238"/>
      </rPr>
      <t>Obec Lety jedná s Obcí Karlík ve věci příspěvku na rozšíření hřbitova - urnového háje ve výši 414 tis. Kč. Uznaný závazek obce Lety je zaveden do účetnictví. Zároveň je jednáno o příspěvku Obce Lety na provoz hřbitova. Obě smlouvy jsou prozatím v jednání, v době účetní uzávěrky za rok 2013 nebyly dosud podepsány ze strany obce Karlík.</t>
    </r>
  </si>
  <si>
    <r>
      <t>V roce 2013 obdržela obec zbývající část dotace na pořízení Průlezek do zahrady MŠ Lety ve výši 288 tis. Kč. Projekt byl dokončen v listopadu 2012.  Dále jsou v této části výdajového rozpočtu zohledněny náklady na vyhotovení PD a rozšíření infrastruktury týkající se komunikací v hodnotě 813 tis. Kč, vodovodu v hodnotě 170 tis. Kč, příspěvky na vodovod SO TřeMoLe v hodn</t>
    </r>
    <r>
      <rPr>
        <sz val="10"/>
        <rFont val="Arial"/>
        <charset val="238"/>
      </rPr>
      <t>o</t>
    </r>
    <r>
      <rPr>
        <sz val="10"/>
        <rFont val="Arial"/>
        <charset val="238"/>
      </rPr>
      <t>tě 54 tis. Kč, kanalizaci v hodnotě 255 tis. Kč, navýšení hodnoty budovy MŠ o 600 tis. Kč (ing. Starčevič), PD na centrum volného času v hodnotě 24 tis. Kč,  výkupy pozemků v hodnotě 501 tis. Kč, pořízení štěpkovače v hodnotě 160 tis. Kč, nákladního vozidla MULTICAR v hodnotě 2265 tis.Kč, zhodnocení a rozšíření VO v hodnotě 386 tis. Kč.</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</si>
</sst>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charset val="238"/>
    </font>
    <font>
      <sz val="10"/>
      <name val="Arial"/>
      <family val="2"/>
      <charset val="238"/>
    </font>
    <font>
      <sz val="9"/>
      <name val="Arial"/>
      <family val="2"/>
      <charset val="238"/>
    </font>
    <font>
      <sz val="10"/>
      <name val="Arial"/>
      <family val="2"/>
    </font>
    <font>
      <sz val="9"/>
      <name val="Arial"/>
      <family val="2"/>
    </font>
    <font>
      <sz val="10"/>
      <color indexed="10"/>
      <name val="Arial"/>
      <family val="2"/>
      <charset val="238"/>
    </font>
    <font>
      <b/>
      <sz val="10"/>
      <name val="Arial"/>
      <family val="2"/>
      <charset val="238"/>
    </font>
    <font>
      <b/>
      <sz val="10"/>
      <name val="Arial"/>
      <family val="2"/>
    </font>
    <font>
      <b/>
      <sz val="10"/>
      <color indexed="12"/>
      <name val="Arial"/>
      <family val="2"/>
    </font>
    <font>
      <b/>
      <sz val="9"/>
      <color indexed="12"/>
      <name val="Arial"/>
      <family val="2"/>
    </font>
    <font>
      <sz val="10"/>
      <name val="Arial"/>
      <family val="2"/>
      <charset val="238"/>
    </font>
    <font>
      <sz val="8"/>
      <name val="Arial"/>
      <family val="2"/>
    </font>
    <font>
      <b/>
      <sz val="10"/>
      <name val="Arial"/>
      <family val="2"/>
      <charset val="238"/>
    </font>
    <font>
      <sz val="10"/>
      <color rgb="FFC00000"/>
      <name val="Arial"/>
      <family val="2"/>
      <charset val="238"/>
    </font>
    <font>
      <sz val="10"/>
      <color theme="3" tint="0.39997558519241921"/>
      <name val="Arial"/>
      <family val="2"/>
      <charset val="238"/>
    </font>
    <font>
      <b/>
      <sz val="10"/>
      <color rgb="FF0000FF"/>
      <name val="Arial"/>
      <family val="2"/>
    </font>
    <font>
      <b/>
      <sz val="10"/>
      <color rgb="FF0000FF"/>
      <name val="Arial"/>
      <family val="2"/>
      <charset val="238"/>
    </font>
    <font>
      <sz val="10"/>
      <color rgb="FF0000FF"/>
      <name val="Arial"/>
      <family val="2"/>
      <charset val="238"/>
    </font>
    <font>
      <sz val="10"/>
      <color theme="9" tint="-0.249977111117893"/>
      <name val="Arial"/>
      <family val="2"/>
      <charset val="238"/>
    </font>
    <font>
      <sz val="10"/>
      <color rgb="FFFF0000"/>
      <name val="Arial"/>
      <family val="2"/>
      <charset val="238"/>
    </font>
    <font>
      <sz val="10"/>
      <color theme="1"/>
      <name val="Arial"/>
      <family val="2"/>
      <charset val="23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9">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top style="medium">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thin">
        <color auto="1"/>
      </bottom>
      <diagonal/>
    </border>
    <border>
      <left/>
      <right/>
      <top style="medium">
        <color auto="1"/>
      </top>
      <bottom style="medium">
        <color auto="1"/>
      </bottom>
      <diagonal/>
    </border>
    <border>
      <left/>
      <right/>
      <top/>
      <bottom style="medium">
        <color auto="1"/>
      </bottom>
      <diagonal/>
    </border>
    <border>
      <left style="medium">
        <color auto="1"/>
      </left>
      <right/>
      <top/>
      <bottom/>
      <diagonal/>
    </border>
    <border>
      <left style="medium">
        <color auto="1"/>
      </left>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diagonal/>
    </border>
    <border>
      <left/>
      <right style="thin">
        <color auto="1"/>
      </right>
      <top/>
      <bottom style="thin">
        <color auto="1"/>
      </bottom>
      <diagonal/>
    </border>
    <border>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s>
  <cellStyleXfs count="1">
    <xf numFmtId="0" fontId="0" fillId="0" borderId="0"/>
  </cellStyleXfs>
  <cellXfs count="267">
    <xf numFmtId="0" fontId="0" fillId="0" borderId="0" xfId="0"/>
    <xf numFmtId="0" fontId="2" fillId="0" borderId="0" xfId="0" applyFont="1" applyAlignment="1">
      <alignment horizontal="left"/>
    </xf>
    <xf numFmtId="0" fontId="3" fillId="0" borderId="4" xfId="0" applyFont="1" applyBorder="1" applyAlignment="1">
      <alignment horizontal="center" vertical="center"/>
    </xf>
    <xf numFmtId="0" fontId="4" fillId="0" borderId="4" xfId="0" applyFont="1" applyBorder="1" applyAlignment="1">
      <alignment horizontal="center" vertical="center" wrapText="1"/>
    </xf>
    <xf numFmtId="0" fontId="0" fillId="0" borderId="0" xfId="0" applyBorder="1" applyAlignment="1">
      <alignment wrapText="1"/>
    </xf>
    <xf numFmtId="0" fontId="5" fillId="0" borderId="0" xfId="0" applyFont="1"/>
    <xf numFmtId="0" fontId="6" fillId="0" borderId="0" xfId="0" applyFont="1" applyBorder="1" applyAlignment="1"/>
    <xf numFmtId="0" fontId="1" fillId="0" borderId="2" xfId="0" applyFont="1" applyBorder="1"/>
    <xf numFmtId="0" fontId="3" fillId="0" borderId="2" xfId="0" applyFont="1" applyBorder="1"/>
    <xf numFmtId="0" fontId="5" fillId="0" borderId="12" xfId="0" applyFont="1" applyBorder="1" applyAlignment="1">
      <alignment vertical="center" wrapText="1"/>
    </xf>
    <xf numFmtId="0" fontId="3" fillId="0" borderId="0" xfId="0" applyFont="1"/>
    <xf numFmtId="0" fontId="3" fillId="0" borderId="13" xfId="0" applyFont="1" applyBorder="1"/>
    <xf numFmtId="0" fontId="11" fillId="0" borderId="4" xfId="0" applyFont="1" applyBorder="1" applyAlignment="1">
      <alignment horizontal="center" vertical="center" wrapText="1"/>
    </xf>
    <xf numFmtId="0" fontId="0" fillId="0" borderId="17" xfId="0" applyBorder="1"/>
    <xf numFmtId="0" fontId="0" fillId="0" borderId="18" xfId="0" applyBorder="1"/>
    <xf numFmtId="0" fontId="0" fillId="0" borderId="21" xfId="0" applyBorder="1"/>
    <xf numFmtId="0" fontId="0" fillId="0" borderId="22" xfId="0" applyBorder="1"/>
    <xf numFmtId="0" fontId="0" fillId="0" borderId="23" xfId="0" applyBorder="1"/>
    <xf numFmtId="0" fontId="0" fillId="0" borderId="2" xfId="0" applyBorder="1"/>
    <xf numFmtId="0" fontId="3" fillId="0" borderId="0" xfId="0" applyFont="1" applyBorder="1" applyAlignment="1"/>
    <xf numFmtId="0" fontId="7" fillId="0" borderId="0" xfId="0" applyFont="1" applyBorder="1" applyAlignment="1"/>
    <xf numFmtId="0" fontId="8" fillId="0" borderId="27" xfId="0" applyFont="1" applyBorder="1"/>
    <xf numFmtId="0" fontId="8" fillId="0" borderId="28" xfId="0" applyFont="1" applyBorder="1"/>
    <xf numFmtId="0" fontId="0" fillId="0" borderId="28" xfId="0" applyBorder="1"/>
    <xf numFmtId="0" fontId="3" fillId="0" borderId="29" xfId="0" applyFont="1" applyBorder="1" applyAlignment="1">
      <alignment vertical="center" wrapText="1"/>
    </xf>
    <xf numFmtId="0" fontId="3" fillId="0" borderId="3" xfId="0" applyFont="1" applyBorder="1" applyAlignment="1"/>
    <xf numFmtId="0" fontId="10" fillId="0" borderId="3" xfId="0" applyFont="1" applyBorder="1" applyAlignment="1"/>
    <xf numFmtId="0" fontId="12" fillId="0" borderId="0" xfId="0" applyNumberFormat="1" applyFont="1" applyAlignment="1">
      <alignment vertical="top" wrapText="1"/>
    </xf>
    <xf numFmtId="0" fontId="12"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32" xfId="0" applyNumberFormat="1" applyBorder="1" applyAlignment="1">
      <alignment vertical="top" wrapText="1"/>
    </xf>
    <xf numFmtId="0" fontId="0" fillId="0" borderId="33" xfId="0" applyBorder="1" applyAlignment="1">
      <alignment vertical="top" wrapText="1"/>
    </xf>
    <xf numFmtId="0" fontId="12" fillId="0" borderId="0" xfId="0" applyFont="1" applyAlignment="1">
      <alignment horizontal="center" vertical="top" wrapText="1"/>
    </xf>
    <xf numFmtId="0" fontId="0" fillId="0" borderId="0" xfId="0" applyAlignment="1">
      <alignment horizontal="center" vertical="top" wrapText="1"/>
    </xf>
    <xf numFmtId="0" fontId="12" fillId="0" borderId="0" xfId="0" applyNumberFormat="1" applyFont="1" applyAlignment="1">
      <alignment horizontal="center" vertical="top" wrapText="1"/>
    </xf>
    <xf numFmtId="0" fontId="0" fillId="0" borderId="33" xfId="0" applyBorder="1" applyAlignment="1">
      <alignment horizontal="center" vertical="top" wrapText="1"/>
    </xf>
    <xf numFmtId="0" fontId="0" fillId="0" borderId="34" xfId="0" applyBorder="1" applyAlignment="1">
      <alignment horizontal="center" vertical="top" wrapText="1"/>
    </xf>
    <xf numFmtId="0" fontId="3" fillId="0" borderId="2" xfId="0" applyFont="1" applyBorder="1" applyAlignment="1"/>
    <xf numFmtId="0" fontId="3" fillId="0" borderId="13" xfId="0" applyFont="1" applyBorder="1" applyAlignment="1"/>
    <xf numFmtId="0" fontId="3" fillId="0" borderId="2" xfId="0" applyFont="1" applyBorder="1" applyAlignment="1"/>
    <xf numFmtId="0" fontId="3" fillId="0" borderId="3" xfId="0" applyFont="1" applyBorder="1" applyAlignment="1"/>
    <xf numFmtId="0" fontId="3" fillId="0" borderId="43" xfId="0" applyFont="1" applyBorder="1" applyAlignment="1"/>
    <xf numFmtId="0" fontId="3" fillId="0" borderId="14" xfId="0" applyFont="1" applyBorder="1"/>
    <xf numFmtId="0" fontId="3" fillId="0" borderId="30" xfId="0" applyFont="1" applyBorder="1"/>
    <xf numFmtId="0" fontId="3" fillId="0" borderId="11" xfId="0" applyFont="1" applyBorder="1"/>
    <xf numFmtId="0" fontId="7" fillId="0" borderId="12" xfId="0" applyFont="1" applyBorder="1" applyAlignment="1"/>
    <xf numFmtId="0" fontId="3" fillId="0" borderId="12" xfId="0" applyFont="1" applyBorder="1"/>
    <xf numFmtId="0" fontId="3" fillId="0" borderId="31" xfId="0" applyFont="1" applyBorder="1" applyAlignment="1"/>
    <xf numFmtId="0" fontId="12" fillId="0" borderId="0" xfId="0" applyFont="1" applyBorder="1" applyAlignment="1"/>
    <xf numFmtId="0" fontId="3" fillId="0" borderId="0" xfId="0" applyFont="1" applyBorder="1"/>
    <xf numFmtId="0" fontId="3" fillId="0" borderId="2" xfId="0" applyFont="1" applyBorder="1" applyAlignment="1"/>
    <xf numFmtId="0" fontId="3" fillId="0" borderId="2" xfId="0" applyFont="1" applyBorder="1" applyAlignment="1"/>
    <xf numFmtId="0" fontId="3" fillId="0" borderId="3" xfId="0" applyFont="1" applyBorder="1" applyAlignment="1"/>
    <xf numFmtId="0" fontId="3" fillId="0" borderId="46" xfId="0" applyFont="1" applyBorder="1" applyAlignment="1"/>
    <xf numFmtId="0" fontId="3" fillId="0" borderId="47" xfId="0" applyFont="1" applyBorder="1" applyAlignment="1"/>
    <xf numFmtId="0" fontId="3" fillId="0" borderId="49" xfId="0" applyFont="1" applyBorder="1" applyAlignment="1"/>
    <xf numFmtId="0" fontId="1" fillId="0" borderId="2" xfId="0" applyFont="1" applyBorder="1" applyAlignment="1"/>
    <xf numFmtId="0" fontId="1" fillId="2" borderId="2" xfId="0" applyFont="1" applyFill="1" applyBorder="1" applyAlignment="1">
      <alignment wrapText="1"/>
    </xf>
    <xf numFmtId="0" fontId="8" fillId="3" borderId="4" xfId="0" applyFont="1" applyFill="1" applyBorder="1" applyAlignment="1">
      <alignment horizontal="left" vertical="center"/>
    </xf>
    <xf numFmtId="0" fontId="8" fillId="3" borderId="4" xfId="0" applyFont="1" applyFill="1" applyBorder="1"/>
    <xf numFmtId="0" fontId="0" fillId="2" borderId="0" xfId="0" applyFill="1"/>
    <xf numFmtId="0" fontId="4" fillId="2" borderId="15"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0" fillId="3" borderId="4" xfId="0" applyFill="1" applyBorder="1"/>
    <xf numFmtId="0" fontId="8" fillId="3" borderId="4" xfId="0" applyFont="1" applyFill="1" applyBorder="1" applyAlignment="1">
      <alignment vertical="center" wrapText="1"/>
    </xf>
    <xf numFmtId="0" fontId="3" fillId="3" borderId="2" xfId="0" applyFont="1" applyFill="1" applyBorder="1" applyAlignment="1">
      <alignment vertical="center" wrapText="1"/>
    </xf>
    <xf numFmtId="0" fontId="15" fillId="3" borderId="4" xfId="0" applyFont="1" applyFill="1" applyBorder="1"/>
    <xf numFmtId="0" fontId="6" fillId="3" borderId="2" xfId="0" applyFont="1" applyFill="1" applyBorder="1"/>
    <xf numFmtId="0" fontId="3" fillId="3" borderId="14" xfId="0" applyFont="1" applyFill="1" applyBorder="1"/>
    <xf numFmtId="0" fontId="15" fillId="3" borderId="4" xfId="0" applyFont="1" applyFill="1" applyBorder="1" applyAlignment="1"/>
    <xf numFmtId="0" fontId="3" fillId="3" borderId="12" xfId="0" applyFont="1" applyFill="1" applyBorder="1" applyAlignment="1"/>
    <xf numFmtId="0" fontId="16" fillId="3" borderId="45" xfId="0" applyFont="1" applyFill="1" applyBorder="1" applyAlignment="1"/>
    <xf numFmtId="0" fontId="3" fillId="3" borderId="38" xfId="0" applyFont="1" applyFill="1" applyBorder="1" applyAlignment="1"/>
    <xf numFmtId="0" fontId="3" fillId="3" borderId="14" xfId="0" applyFont="1" applyFill="1" applyBorder="1" applyAlignment="1"/>
    <xf numFmtId="0" fontId="16" fillId="3" borderId="4" xfId="0" applyFont="1" applyFill="1" applyBorder="1" applyAlignment="1"/>
    <xf numFmtId="0" fontId="16" fillId="3" borderId="52" xfId="0" applyFont="1" applyFill="1" applyBorder="1" applyAlignment="1"/>
    <xf numFmtId="0" fontId="8" fillId="3" borderId="31" xfId="0" applyFont="1" applyFill="1" applyBorder="1"/>
    <xf numFmtId="0" fontId="3" fillId="0" borderId="2" xfId="0" applyFont="1" applyBorder="1" applyAlignment="1">
      <alignment vertical="center" wrapText="1"/>
    </xf>
    <xf numFmtId="0" fontId="3" fillId="0" borderId="2" xfId="0" applyFont="1" applyBorder="1" applyAlignment="1">
      <alignment vertical="center" wrapText="1"/>
    </xf>
    <xf numFmtId="0" fontId="3" fillId="0" borderId="17" xfId="0" applyFont="1" applyBorder="1"/>
    <xf numFmtId="0" fontId="1" fillId="0" borderId="55" xfId="0" applyFont="1" applyFill="1" applyBorder="1"/>
    <xf numFmtId="4" fontId="0" fillId="0" borderId="19" xfId="0" applyNumberFormat="1" applyBorder="1"/>
    <xf numFmtId="4" fontId="0" fillId="0" borderId="1" xfId="0" applyNumberFormat="1" applyBorder="1"/>
    <xf numFmtId="4" fontId="0" fillId="0" borderId="7" xfId="0" applyNumberFormat="1" applyBorder="1"/>
    <xf numFmtId="4" fontId="0" fillId="0" borderId="24" xfId="0" applyNumberFormat="1" applyBorder="1"/>
    <xf numFmtId="4" fontId="0" fillId="0" borderId="2" xfId="0" applyNumberFormat="1" applyBorder="1"/>
    <xf numFmtId="4" fontId="0" fillId="0" borderId="6" xfId="0" applyNumberFormat="1" applyBorder="1"/>
    <xf numFmtId="4" fontId="0" fillId="0" borderId="20" xfId="0" applyNumberFormat="1" applyBorder="1"/>
    <xf numFmtId="4" fontId="0" fillId="0" borderId="9" xfId="0" applyNumberFormat="1" applyBorder="1"/>
    <xf numFmtId="4" fontId="0" fillId="0" borderId="10" xfId="0" applyNumberFormat="1" applyBorder="1"/>
    <xf numFmtId="4" fontId="7" fillId="3" borderId="4" xfId="0" applyNumberFormat="1" applyFont="1" applyFill="1" applyBorder="1"/>
    <xf numFmtId="4" fontId="7" fillId="0" borderId="0" xfId="0" applyNumberFormat="1" applyFont="1" applyBorder="1"/>
    <xf numFmtId="4" fontId="7" fillId="0" borderId="15" xfId="0" applyNumberFormat="1" applyFont="1" applyBorder="1"/>
    <xf numFmtId="4" fontId="0" fillId="0" borderId="0" xfId="0" applyNumberFormat="1" applyBorder="1"/>
    <xf numFmtId="4" fontId="0" fillId="0" borderId="26" xfId="0" applyNumberFormat="1" applyBorder="1"/>
    <xf numFmtId="4" fontId="0" fillId="0" borderId="16" xfId="0" applyNumberFormat="1" applyBorder="1"/>
    <xf numFmtId="4" fontId="0" fillId="0" borderId="3" xfId="0" applyNumberFormat="1" applyBorder="1"/>
    <xf numFmtId="4" fontId="0" fillId="0" borderId="5" xfId="0" applyNumberFormat="1" applyBorder="1"/>
    <xf numFmtId="4" fontId="0" fillId="0" borderId="8" xfId="0" applyNumberFormat="1" applyBorder="1"/>
    <xf numFmtId="4" fontId="7" fillId="0" borderId="25" xfId="0" applyNumberFormat="1" applyFont="1" applyBorder="1"/>
    <xf numFmtId="4" fontId="12" fillId="0" borderId="4" xfId="0" applyNumberFormat="1" applyFont="1" applyBorder="1"/>
    <xf numFmtId="4" fontId="0" fillId="0" borderId="25" xfId="0" applyNumberFormat="1" applyBorder="1"/>
    <xf numFmtId="4" fontId="0" fillId="0" borderId="41" xfId="0" applyNumberFormat="1" applyBorder="1" applyAlignment="1"/>
    <xf numFmtId="4" fontId="0" fillId="0" borderId="47" xfId="0" applyNumberFormat="1" applyBorder="1" applyAlignment="1"/>
    <xf numFmtId="4" fontId="0" fillId="0" borderId="16" xfId="0" applyNumberFormat="1" applyBorder="1" applyAlignment="1"/>
    <xf numFmtId="4" fontId="1" fillId="0" borderId="47" xfId="0" applyNumberFormat="1" applyFont="1" applyFill="1" applyBorder="1"/>
    <xf numFmtId="4" fontId="1" fillId="0" borderId="48" xfId="0" applyNumberFormat="1" applyFont="1" applyFill="1" applyBorder="1"/>
    <xf numFmtId="4" fontId="0" fillId="0" borderId="54" xfId="0" applyNumberFormat="1" applyFill="1" applyBorder="1"/>
    <xf numFmtId="4" fontId="0" fillId="0" borderId="29" xfId="0" applyNumberFormat="1" applyFill="1" applyBorder="1"/>
    <xf numFmtId="4" fontId="0" fillId="0" borderId="30" xfId="0" applyNumberFormat="1" applyFill="1" applyBorder="1"/>
    <xf numFmtId="4" fontId="1" fillId="0" borderId="2" xfId="0" applyNumberFormat="1" applyFont="1" applyFill="1" applyBorder="1"/>
    <xf numFmtId="4" fontId="1" fillId="0" borderId="6" xfId="0" applyNumberFormat="1" applyFont="1" applyFill="1" applyBorder="1"/>
    <xf numFmtId="4" fontId="0" fillId="0" borderId="11" xfId="0" applyNumberFormat="1" applyBorder="1"/>
    <xf numFmtId="4" fontId="0" fillId="0" borderId="49" xfId="0" applyNumberFormat="1" applyBorder="1"/>
    <xf numFmtId="4" fontId="1" fillId="0" borderId="3" xfId="0" applyNumberFormat="1" applyFont="1" applyFill="1" applyBorder="1"/>
    <xf numFmtId="4" fontId="1" fillId="0" borderId="8" xfId="0" applyNumberFormat="1" applyFont="1" applyFill="1" applyBorder="1"/>
    <xf numFmtId="4" fontId="1" fillId="0" borderId="9" xfId="0" applyNumberFormat="1" applyFont="1" applyFill="1" applyBorder="1"/>
    <xf numFmtId="4" fontId="1" fillId="0" borderId="10" xfId="0" applyNumberFormat="1" applyFont="1" applyFill="1" applyBorder="1"/>
    <xf numFmtId="0" fontId="1" fillId="0" borderId="56" xfId="0" applyFont="1" applyBorder="1"/>
    <xf numFmtId="0" fontId="1" fillId="3" borderId="2" xfId="0" applyFont="1" applyFill="1" applyBorder="1" applyAlignment="1"/>
    <xf numFmtId="4" fontId="3" fillId="0" borderId="0" xfId="0" applyNumberFormat="1" applyFont="1" applyBorder="1" applyAlignment="1"/>
    <xf numFmtId="4" fontId="7" fillId="0" borderId="0" xfId="0" applyNumberFormat="1" applyFont="1" applyBorder="1" applyAlignment="1"/>
    <xf numFmtId="4" fontId="7" fillId="0" borderId="13" xfId="0" applyNumberFormat="1" applyFont="1" applyBorder="1" applyAlignment="1"/>
    <xf numFmtId="4" fontId="3" fillId="0" borderId="13" xfId="0" applyNumberFormat="1" applyFont="1" applyBorder="1" applyAlignment="1"/>
    <xf numFmtId="0" fontId="15" fillId="3" borderId="52" xfId="0" applyFont="1" applyFill="1" applyBorder="1"/>
    <xf numFmtId="0" fontId="7" fillId="3" borderId="12" xfId="0" applyFont="1" applyFill="1" applyBorder="1"/>
    <xf numFmtId="0" fontId="3" fillId="0" borderId="27" xfId="0" applyFont="1" applyFill="1" applyBorder="1"/>
    <xf numFmtId="0" fontId="15" fillId="3" borderId="31" xfId="0" applyFont="1" applyFill="1" applyBorder="1"/>
    <xf numFmtId="0" fontId="3" fillId="0" borderId="2" xfId="0" applyFont="1" applyFill="1" applyBorder="1"/>
    <xf numFmtId="0" fontId="1" fillId="0" borderId="2" xfId="0" applyFont="1" applyFill="1" applyBorder="1"/>
    <xf numFmtId="0" fontId="3" fillId="3" borderId="54" xfId="0" applyFont="1" applyFill="1" applyBorder="1"/>
    <xf numFmtId="0" fontId="15" fillId="3" borderId="45" xfId="0" applyFont="1" applyFill="1" applyBorder="1"/>
    <xf numFmtId="0" fontId="3" fillId="0" borderId="57" xfId="0" applyFont="1" applyBorder="1" applyAlignment="1"/>
    <xf numFmtId="0" fontId="3" fillId="0" borderId="15" xfId="0" applyFont="1" applyBorder="1" applyAlignment="1"/>
    <xf numFmtId="0" fontId="0" fillId="0" borderId="15" xfId="0" applyBorder="1" applyAlignment="1"/>
    <xf numFmtId="0" fontId="0" fillId="0" borderId="58" xfId="0" applyBorder="1" applyAlignment="1"/>
    <xf numFmtId="0" fontId="3" fillId="0" borderId="11" xfId="0" applyFont="1" applyBorder="1" applyAlignment="1"/>
    <xf numFmtId="0" fontId="3" fillId="0" borderId="14" xfId="0" applyFont="1" applyBorder="1" applyAlignment="1"/>
    <xf numFmtId="4" fontId="3" fillId="0" borderId="11" xfId="0" applyNumberFormat="1" applyFont="1" applyFill="1" applyBorder="1" applyAlignment="1"/>
    <xf numFmtId="4" fontId="3" fillId="0" borderId="14" xfId="0" applyNumberFormat="1" applyFont="1" applyFill="1" applyBorder="1" applyAlignment="1"/>
    <xf numFmtId="4" fontId="3" fillId="0" borderId="11" xfId="0" applyNumberFormat="1" applyFont="1" applyBorder="1" applyAlignment="1">
      <alignment vertical="center" wrapText="1"/>
    </xf>
    <xf numFmtId="0" fontId="0" fillId="0" borderId="14" xfId="0" applyBorder="1" applyAlignment="1">
      <alignment vertical="center" wrapText="1"/>
    </xf>
    <xf numFmtId="0" fontId="3" fillId="0" borderId="11" xfId="0" applyFont="1" applyBorder="1" applyAlignment="1">
      <alignment vertical="center" wrapText="1"/>
    </xf>
    <xf numFmtId="0" fontId="0" fillId="0" borderId="13" xfId="0" applyBorder="1" applyAlignment="1">
      <alignment vertical="center" wrapText="1"/>
    </xf>
    <xf numFmtId="4" fontId="6" fillId="3" borderId="13" xfId="0" applyNumberFormat="1" applyFont="1" applyFill="1" applyBorder="1" applyAlignment="1"/>
    <xf numFmtId="4" fontId="6" fillId="3" borderId="14" xfId="0" applyNumberFormat="1" applyFont="1" applyFill="1" applyBorder="1" applyAlignment="1"/>
    <xf numFmtId="0" fontId="1" fillId="3" borderId="11" xfId="0" applyFont="1" applyFill="1" applyBorder="1" applyAlignment="1"/>
    <xf numFmtId="0" fontId="1" fillId="3" borderId="14" xfId="0" applyFont="1" applyFill="1" applyBorder="1" applyAlignment="1"/>
    <xf numFmtId="0" fontId="3" fillId="0" borderId="2" xfId="0" applyFont="1" applyBorder="1" applyAlignment="1"/>
    <xf numFmtId="4" fontId="3" fillId="0" borderId="13" xfId="0" applyNumberFormat="1" applyFont="1" applyBorder="1" applyAlignment="1"/>
    <xf numFmtId="4" fontId="3" fillId="0" borderId="14" xfId="0" applyNumberFormat="1" applyFont="1" applyBorder="1" applyAlignment="1"/>
    <xf numFmtId="4" fontId="3" fillId="0" borderId="13" xfId="0" applyNumberFormat="1" applyFont="1" applyFill="1" applyBorder="1" applyAlignment="1"/>
    <xf numFmtId="0" fontId="1" fillId="0" borderId="11" xfId="0" applyFont="1" applyBorder="1" applyAlignment="1">
      <alignment wrapText="1"/>
    </xf>
    <xf numFmtId="0" fontId="0" fillId="0" borderId="13" xfId="0" applyBorder="1" applyAlignment="1">
      <alignment wrapText="1"/>
    </xf>
    <xf numFmtId="0" fontId="0" fillId="0" borderId="14" xfId="0" applyBorder="1" applyAlignment="1">
      <alignment wrapText="1"/>
    </xf>
    <xf numFmtId="0" fontId="8" fillId="3" borderId="28" xfId="0" applyFont="1" applyFill="1" applyBorder="1" applyAlignment="1"/>
    <xf numFmtId="0" fontId="8" fillId="3" borderId="25" xfId="0" applyFont="1" applyFill="1" applyBorder="1" applyAlignment="1"/>
    <xf numFmtId="0" fontId="8" fillId="3" borderId="35" xfId="0" applyFont="1" applyFill="1" applyBorder="1" applyAlignment="1"/>
    <xf numFmtId="0" fontId="1" fillId="2" borderId="28" xfId="0" applyFont="1" applyFill="1" applyBorder="1" applyAlignment="1">
      <alignment wrapText="1"/>
    </xf>
    <xf numFmtId="0" fontId="14" fillId="2" borderId="25" xfId="0" applyFont="1" applyFill="1" applyBorder="1" applyAlignment="1">
      <alignment wrapText="1"/>
    </xf>
    <xf numFmtId="0" fontId="14" fillId="2" borderId="35" xfId="0" applyFont="1" applyFill="1" applyBorder="1" applyAlignment="1">
      <alignment wrapText="1"/>
    </xf>
    <xf numFmtId="0" fontId="3" fillId="0" borderId="0" xfId="0" applyFont="1" applyFill="1" applyBorder="1" applyAlignment="1"/>
    <xf numFmtId="0" fontId="1" fillId="2" borderId="36" xfId="0" applyFont="1" applyFill="1" applyBorder="1" applyAlignment="1">
      <alignment wrapText="1"/>
    </xf>
    <xf numFmtId="0" fontId="10" fillId="2" borderId="37" xfId="0" applyFont="1" applyFill="1" applyBorder="1"/>
    <xf numFmtId="0" fontId="10" fillId="2" borderId="38" xfId="0" applyFont="1" applyFill="1" applyBorder="1"/>
    <xf numFmtId="0" fontId="7" fillId="0" borderId="0" xfId="0" applyFont="1" applyBorder="1" applyAlignment="1"/>
    <xf numFmtId="4" fontId="3" fillId="0" borderId="2" xfId="0" applyNumberFormat="1" applyFont="1" applyBorder="1" applyAlignment="1"/>
    <xf numFmtId="0" fontId="16" fillId="3" borderId="30" xfId="0" applyFont="1" applyFill="1" applyBorder="1" applyAlignment="1"/>
    <xf numFmtId="0" fontId="16" fillId="3" borderId="13" xfId="0" applyFont="1" applyFill="1" applyBorder="1" applyAlignment="1"/>
    <xf numFmtId="0" fontId="16" fillId="3" borderId="14" xfId="0" applyFont="1" applyFill="1" applyBorder="1" applyAlignment="1"/>
    <xf numFmtId="0" fontId="3" fillId="3" borderId="12" xfId="0" applyFont="1" applyFill="1" applyBorder="1" applyAlignment="1"/>
    <xf numFmtId="0" fontId="3" fillId="3" borderId="40" xfId="0" applyFont="1" applyFill="1" applyBorder="1" applyAlignment="1"/>
    <xf numFmtId="0" fontId="3" fillId="0" borderId="3" xfId="0" applyFont="1" applyBorder="1" applyAlignment="1"/>
    <xf numFmtId="4" fontId="3" fillId="0" borderId="3" xfId="0" applyNumberFormat="1" applyFont="1" applyBorder="1" applyAlignment="1"/>
    <xf numFmtId="0" fontId="3" fillId="3" borderId="11" xfId="0" applyFont="1" applyFill="1" applyBorder="1" applyAlignment="1"/>
    <xf numFmtId="0" fontId="3" fillId="3" borderId="14" xfId="0" applyFont="1" applyFill="1" applyBorder="1" applyAlignment="1"/>
    <xf numFmtId="4" fontId="7" fillId="3" borderId="29" xfId="0" applyNumberFormat="1" applyFont="1" applyFill="1" applyBorder="1" applyAlignment="1"/>
    <xf numFmtId="4" fontId="7" fillId="3" borderId="2" xfId="0" applyNumberFormat="1" applyFont="1" applyFill="1" applyBorder="1" applyAlignment="1"/>
    <xf numFmtId="0" fontId="3" fillId="3" borderId="2" xfId="0" applyFont="1" applyFill="1" applyBorder="1" applyAlignment="1"/>
    <xf numFmtId="0" fontId="3" fillId="3" borderId="29" xfId="0" applyFont="1" applyFill="1" applyBorder="1" applyAlignment="1"/>
    <xf numFmtId="0" fontId="13" fillId="0" borderId="28" xfId="0" applyFont="1" applyBorder="1" applyAlignment="1"/>
    <xf numFmtId="0" fontId="13" fillId="0" borderId="25" xfId="0" applyFont="1" applyBorder="1" applyAlignment="1"/>
    <xf numFmtId="4" fontId="3" fillId="0" borderId="16" xfId="0" applyNumberFormat="1" applyFont="1" applyBorder="1" applyAlignment="1">
      <alignment vertical="center" wrapText="1"/>
    </xf>
    <xf numFmtId="4" fontId="3" fillId="0" borderId="41" xfId="0" applyNumberFormat="1" applyFont="1" applyBorder="1" applyAlignment="1">
      <alignment vertical="center" wrapText="1"/>
    </xf>
    <xf numFmtId="0" fontId="15" fillId="3" borderId="11" xfId="0" applyFont="1" applyFill="1" applyBorder="1" applyAlignment="1">
      <alignment vertical="center" wrapText="1"/>
    </xf>
    <xf numFmtId="0" fontId="15" fillId="3" borderId="13" xfId="0" applyFont="1" applyFill="1" applyBorder="1" applyAlignment="1">
      <alignment vertical="center" wrapText="1"/>
    </xf>
    <xf numFmtId="0" fontId="15" fillId="3" borderId="14" xfId="0" applyFont="1" applyFill="1" applyBorder="1" applyAlignment="1">
      <alignment vertical="center" wrapText="1"/>
    </xf>
    <xf numFmtId="4" fontId="7" fillId="3" borderId="2" xfId="0" applyNumberFormat="1" applyFont="1" applyFill="1" applyBorder="1" applyAlignment="1">
      <alignment vertical="center" wrapText="1"/>
    </xf>
    <xf numFmtId="0" fontId="1" fillId="0" borderId="28" xfId="0" applyFont="1" applyBorder="1" applyAlignment="1">
      <alignment wrapText="1"/>
    </xf>
    <xf numFmtId="0" fontId="10" fillId="0" borderId="25" xfId="0" applyFont="1" applyBorder="1" applyAlignment="1">
      <alignment wrapText="1"/>
    </xf>
    <xf numFmtId="0" fontId="10" fillId="0" borderId="35" xfId="0" applyFont="1" applyBorder="1" applyAlignment="1">
      <alignment wrapText="1"/>
    </xf>
    <xf numFmtId="4" fontId="3" fillId="0" borderId="14" xfId="0" applyNumberFormat="1" applyFont="1" applyBorder="1" applyAlignment="1">
      <alignment vertical="center" wrapText="1"/>
    </xf>
    <xf numFmtId="4" fontId="0" fillId="0" borderId="14" xfId="0" applyNumberForma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30" xfId="0" applyFont="1" applyBorder="1" applyAlignment="1">
      <alignment vertical="center" wrapText="1"/>
    </xf>
    <xf numFmtId="0" fontId="3" fillId="0" borderId="12" xfId="0" applyFont="1" applyBorder="1" applyAlignment="1">
      <alignment vertical="center" wrapText="1"/>
    </xf>
    <xf numFmtId="4" fontId="0" fillId="0" borderId="11" xfId="0" applyNumberFormat="1" applyBorder="1" applyAlignment="1">
      <alignment vertical="center" wrapText="1"/>
    </xf>
    <xf numFmtId="0" fontId="1" fillId="0" borderId="30"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0" fillId="0" borderId="11" xfId="0" applyFont="1" applyBorder="1" applyAlignment="1">
      <alignment vertical="center" wrapText="1"/>
    </xf>
    <xf numFmtId="0" fontId="8" fillId="3" borderId="28" xfId="0" applyFont="1" applyFill="1" applyBorder="1" applyAlignment="1">
      <alignment vertical="center" wrapText="1"/>
    </xf>
    <xf numFmtId="0" fontId="0" fillId="3" borderId="25" xfId="0" applyFill="1" applyBorder="1" applyAlignment="1">
      <alignment vertical="center" wrapText="1"/>
    </xf>
    <xf numFmtId="0" fontId="0" fillId="3" borderId="35" xfId="0" applyFill="1" applyBorder="1" applyAlignment="1">
      <alignment vertical="center" wrapText="1"/>
    </xf>
    <xf numFmtId="0" fontId="9" fillId="3" borderId="26" xfId="0" applyFont="1" applyFill="1" applyBorder="1" applyAlignment="1">
      <alignment horizontal="center"/>
    </xf>
    <xf numFmtId="0" fontId="5" fillId="0" borderId="5"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0" xfId="0" applyFont="1" applyBorder="1" applyAlignment="1">
      <alignment vertical="center" wrapText="1"/>
    </xf>
    <xf numFmtId="0" fontId="5" fillId="0" borderId="42" xfId="0" applyFont="1" applyBorder="1" applyAlignment="1">
      <alignment vertical="center" wrapText="1"/>
    </xf>
    <xf numFmtId="0" fontId="1" fillId="0" borderId="5" xfId="0" applyFont="1" applyBorder="1" applyAlignment="1">
      <alignment vertical="center" wrapText="1"/>
    </xf>
    <xf numFmtId="0" fontId="1" fillId="0" borderId="42" xfId="0" applyFont="1" applyBorder="1" applyAlignment="1">
      <alignment vertical="center" wrapText="1"/>
    </xf>
    <xf numFmtId="0" fontId="1" fillId="0" borderId="43" xfId="0" applyFont="1" applyBorder="1" applyAlignment="1">
      <alignment vertical="center" wrapText="1"/>
    </xf>
    <xf numFmtId="0" fontId="1" fillId="0" borderId="39" xfId="0" applyFont="1" applyBorder="1" applyAlignment="1">
      <alignment vertical="center" wrapText="1"/>
    </xf>
    <xf numFmtId="0" fontId="1" fillId="0" borderId="0" xfId="0" applyFont="1" applyBorder="1" applyAlignment="1">
      <alignment vertical="center" wrapText="1"/>
    </xf>
    <xf numFmtId="0" fontId="1" fillId="0" borderId="44" xfId="0" applyFont="1" applyBorder="1" applyAlignment="1">
      <alignment vertical="center" wrapText="1"/>
    </xf>
    <xf numFmtId="0" fontId="1" fillId="0" borderId="12" xfId="0" applyFont="1" applyBorder="1" applyAlignment="1">
      <alignment vertical="center" wrapText="1"/>
    </xf>
    <xf numFmtId="0" fontId="1" fillId="0" borderId="40" xfId="0" applyFont="1" applyBorder="1" applyAlignment="1">
      <alignment vertical="center" wrapText="1"/>
    </xf>
    <xf numFmtId="4" fontId="0" fillId="0" borderId="53" xfId="0" applyNumberFormat="1" applyBorder="1" applyAlignment="1"/>
    <xf numFmtId="4" fontId="0" fillId="0" borderId="15" xfId="0" applyNumberFormat="1" applyBorder="1" applyAlignment="1"/>
    <xf numFmtId="0" fontId="3" fillId="0" borderId="2" xfId="0" applyFont="1" applyBorder="1" applyAlignment="1">
      <alignment vertical="center" wrapText="1"/>
    </xf>
    <xf numFmtId="0" fontId="0" fillId="0" borderId="0" xfId="0" applyFont="1" applyBorder="1" applyAlignment="1">
      <alignment vertical="center" wrapText="1"/>
    </xf>
    <xf numFmtId="0" fontId="3" fillId="0" borderId="0" xfId="0" applyFont="1" applyBorder="1" applyAlignment="1">
      <alignment vertical="center" wrapText="1"/>
    </xf>
    <xf numFmtId="0" fontId="0" fillId="0" borderId="44" xfId="0" applyBorder="1" applyAlignment="1">
      <alignment vertical="center" wrapText="1"/>
    </xf>
    <xf numFmtId="0" fontId="0" fillId="0" borderId="0" xfId="0" applyBorder="1" applyAlignment="1">
      <alignment wrapText="1"/>
    </xf>
    <xf numFmtId="4" fontId="3" fillId="0" borderId="0" xfId="0" applyNumberFormat="1" applyFont="1" applyFill="1" applyBorder="1" applyAlignment="1"/>
    <xf numFmtId="0" fontId="19" fillId="0" borderId="11" xfId="0" applyFont="1" applyBorder="1" applyAlignment="1">
      <alignment wrapText="1"/>
    </xf>
    <xf numFmtId="0" fontId="19" fillId="0" borderId="13" xfId="0" applyFont="1" applyBorder="1" applyAlignment="1">
      <alignment wrapText="1"/>
    </xf>
    <xf numFmtId="0" fontId="19" fillId="0" borderId="14" xfId="0" applyFont="1" applyBorder="1" applyAlignment="1">
      <alignment wrapText="1"/>
    </xf>
    <xf numFmtId="4" fontId="7" fillId="3" borderId="12" xfId="0" applyNumberFormat="1" applyFont="1" applyFill="1" applyBorder="1" applyAlignment="1"/>
    <xf numFmtId="4" fontId="7" fillId="3" borderId="40" xfId="0" applyNumberFormat="1" applyFont="1" applyFill="1" applyBorder="1" applyAlignment="1"/>
    <xf numFmtId="4" fontId="3" fillId="3" borderId="2" xfId="0" applyNumberFormat="1" applyFont="1" applyFill="1" applyBorder="1" applyAlignment="1"/>
    <xf numFmtId="4" fontId="3" fillId="0" borderId="11" xfId="0" applyNumberFormat="1" applyFont="1" applyBorder="1" applyAlignment="1"/>
    <xf numFmtId="4" fontId="3" fillId="0" borderId="47" xfId="0" applyNumberFormat="1" applyFont="1" applyBorder="1" applyAlignment="1"/>
    <xf numFmtId="4" fontId="3" fillId="0" borderId="48" xfId="0" applyNumberFormat="1" applyFont="1" applyBorder="1" applyAlignment="1"/>
    <xf numFmtId="4" fontId="3" fillId="0" borderId="6" xfId="0" applyNumberFormat="1" applyFont="1" applyBorder="1" applyAlignment="1"/>
    <xf numFmtId="0" fontId="3" fillId="0" borderId="47" xfId="0" applyFont="1" applyBorder="1" applyAlignment="1"/>
    <xf numFmtId="0" fontId="3" fillId="3" borderId="36" xfId="0" applyFont="1" applyFill="1" applyBorder="1" applyAlignment="1"/>
    <xf numFmtId="0" fontId="3" fillId="3" borderId="38" xfId="0" applyFont="1" applyFill="1" applyBorder="1" applyAlignment="1"/>
    <xf numFmtId="0" fontId="16" fillId="3" borderId="50" xfId="0" applyFont="1" applyFill="1" applyBorder="1" applyAlignment="1"/>
    <xf numFmtId="0" fontId="17" fillId="3" borderId="51" xfId="0" applyFont="1" applyFill="1" applyBorder="1" applyAlignment="1"/>
    <xf numFmtId="4" fontId="3" fillId="3" borderId="9" xfId="0" applyNumberFormat="1" applyFont="1" applyFill="1" applyBorder="1" applyAlignment="1"/>
    <xf numFmtId="4" fontId="3" fillId="3" borderId="10" xfId="0" applyNumberFormat="1" applyFont="1" applyFill="1" applyBorder="1" applyAlignment="1"/>
    <xf numFmtId="0" fontId="3" fillId="0" borderId="11" xfId="0" applyFont="1" applyFill="1" applyBorder="1" applyAlignment="1"/>
    <xf numFmtId="0" fontId="3" fillId="0" borderId="14" xfId="0" applyFont="1" applyFill="1" applyBorder="1" applyAlignment="1"/>
    <xf numFmtId="0" fontId="16" fillId="3" borderId="25" xfId="0" applyFont="1" applyFill="1" applyBorder="1" applyAlignment="1">
      <alignment wrapText="1"/>
    </xf>
    <xf numFmtId="0" fontId="16" fillId="2" borderId="25" xfId="0" applyFont="1" applyFill="1" applyBorder="1" applyAlignment="1">
      <alignment wrapText="1"/>
    </xf>
    <xf numFmtId="0" fontId="16" fillId="0" borderId="25" xfId="0" applyFont="1" applyBorder="1" applyAlignment="1">
      <alignment wrapText="1"/>
    </xf>
    <xf numFmtId="0" fontId="20" fillId="2" borderId="50" xfId="0" applyFont="1" applyFill="1" applyBorder="1" applyAlignment="1">
      <alignment wrapText="1"/>
    </xf>
    <xf numFmtId="0" fontId="0" fillId="0" borderId="25" xfId="0" applyBorder="1" applyAlignment="1">
      <alignment wrapText="1"/>
    </xf>
    <xf numFmtId="0" fontId="0" fillId="0" borderId="51" xfId="0" applyBorder="1" applyAlignment="1">
      <alignment wrapText="1"/>
    </xf>
    <xf numFmtId="4" fontId="10" fillId="0" borderId="2" xfId="0" applyNumberFormat="1" applyFont="1" applyBorder="1" applyAlignment="1"/>
    <xf numFmtId="0" fontId="3" fillId="3" borderId="13" xfId="0" applyFont="1" applyFill="1" applyBorder="1" applyAlignment="1"/>
    <xf numFmtId="4" fontId="7" fillId="3" borderId="11" xfId="0" applyNumberFormat="1" applyFont="1" applyFill="1" applyBorder="1" applyAlignment="1"/>
    <xf numFmtId="4" fontId="0" fillId="3" borderId="14" xfId="0" applyNumberFormat="1" applyFill="1" applyBorder="1" applyAlignment="1"/>
    <xf numFmtId="0" fontId="3" fillId="0" borderId="30" xfId="0" applyFont="1" applyBorder="1" applyAlignment="1">
      <alignment wrapText="1"/>
    </xf>
    <xf numFmtId="0" fontId="3" fillId="0" borderId="12" xfId="0" applyFont="1" applyBorder="1"/>
    <xf numFmtId="0" fontId="3" fillId="0" borderId="40" xfId="0" applyFont="1" applyBorder="1"/>
    <xf numFmtId="4" fontId="1" fillId="3" borderId="2" xfId="0" applyNumberFormat="1" applyFont="1" applyFill="1" applyBorder="1" applyAlignment="1"/>
    <xf numFmtId="0" fontId="15" fillId="3" borderId="28" xfId="0" applyFont="1" applyFill="1" applyBorder="1" applyAlignment="1"/>
    <xf numFmtId="0" fontId="15" fillId="3" borderId="25" xfId="0" applyFont="1" applyFill="1" applyBorder="1" applyAlignment="1"/>
    <xf numFmtId="0" fontId="15" fillId="3" borderId="35" xfId="0" applyFont="1" applyFill="1" applyBorder="1" applyAlignment="1"/>
    <xf numFmtId="4" fontId="10" fillId="0" borderId="11" xfId="0" applyNumberFormat="1" applyFont="1" applyBorder="1" applyAlignment="1"/>
    <xf numFmtId="4" fontId="0" fillId="0" borderId="14" xfId="0" applyNumberFormat="1" applyBorder="1" applyAlignment="1"/>
    <xf numFmtId="4" fontId="1" fillId="3" borderId="29" xfId="0" applyNumberFormat="1" applyFont="1" applyFill="1" applyBorder="1" applyAlignment="1"/>
  </cellXfs>
  <cellStyles count="1">
    <cellStyle name="Normal" xfId="0" builtinId="0"/>
  </cellStyles>
  <dxfs count="0"/>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N108"/>
  <sheetViews>
    <sheetView tabSelected="1" zoomScaleSheetLayoutView="100" workbookViewId="0">
      <selection activeCell="A33" sqref="A33:F33"/>
    </sheetView>
  </sheetViews>
  <sheetFormatPr baseColWidth="10" defaultColWidth="8.83203125" defaultRowHeight="12" x14ac:dyDescent="0"/>
  <cols>
    <col min="1" max="1" width="41.5" customWidth="1"/>
    <col min="2" max="2" width="13.6640625" customWidth="1"/>
    <col min="3" max="3" width="13.33203125" customWidth="1"/>
    <col min="4" max="4" width="13.1640625" customWidth="1"/>
    <col min="5" max="5" width="7.5" customWidth="1"/>
    <col min="6" max="6" width="7" customWidth="1"/>
    <col min="7" max="7" width="10.5" hidden="1" customWidth="1"/>
    <col min="8" max="8" width="9.1640625" hidden="1" customWidth="1"/>
  </cols>
  <sheetData>
    <row r="1" spans="1:11" ht="13" thickBot="1">
      <c r="A1" s="206" t="s">
        <v>81</v>
      </c>
      <c r="B1" s="206"/>
      <c r="C1" s="206"/>
      <c r="D1" s="206"/>
      <c r="E1" s="206"/>
      <c r="F1" s="206"/>
      <c r="G1" s="1"/>
      <c r="H1" s="1"/>
      <c r="I1" s="1"/>
    </row>
    <row r="2" spans="1:11" ht="27" customHeight="1" thickBot="1">
      <c r="A2" s="2" t="s">
        <v>18</v>
      </c>
      <c r="B2" s="3" t="s">
        <v>19</v>
      </c>
      <c r="C2" s="3" t="s">
        <v>20</v>
      </c>
      <c r="D2" s="3" t="s">
        <v>82</v>
      </c>
      <c r="E2" s="3" t="s">
        <v>21</v>
      </c>
      <c r="F2" s="12" t="s">
        <v>22</v>
      </c>
    </row>
    <row r="3" spans="1:11" ht="14" customHeight="1" thickBot="1">
      <c r="A3" s="59" t="s">
        <v>36</v>
      </c>
      <c r="B3" s="62"/>
      <c r="C3" s="62"/>
      <c r="D3" s="62"/>
      <c r="E3" s="62"/>
      <c r="F3" s="63"/>
    </row>
    <row r="4" spans="1:11" ht="14" customHeight="1">
      <c r="A4" s="15" t="s">
        <v>0</v>
      </c>
      <c r="B4" s="82">
        <v>14815000</v>
      </c>
      <c r="C4" s="83">
        <v>14590800</v>
      </c>
      <c r="D4" s="83">
        <v>14594736.619999999</v>
      </c>
      <c r="E4" s="83">
        <v>98.51</v>
      </c>
      <c r="F4" s="84">
        <v>100.03</v>
      </c>
    </row>
    <row r="5" spans="1:11" ht="14" customHeight="1">
      <c r="A5" s="16" t="s">
        <v>1</v>
      </c>
      <c r="B5" s="85">
        <v>734000</v>
      </c>
      <c r="C5" s="86">
        <v>1248050</v>
      </c>
      <c r="D5" s="86">
        <v>1247927.8</v>
      </c>
      <c r="E5" s="86">
        <v>170.02</v>
      </c>
      <c r="F5" s="87">
        <v>99.99</v>
      </c>
    </row>
    <row r="6" spans="1:11" ht="14" customHeight="1">
      <c r="A6" s="16" t="s">
        <v>2</v>
      </c>
      <c r="B6" s="85">
        <v>20000</v>
      </c>
      <c r="C6" s="86">
        <v>0</v>
      </c>
      <c r="D6" s="86">
        <v>1</v>
      </c>
      <c r="E6" s="86">
        <v>0.01</v>
      </c>
      <c r="F6" s="87">
        <v>0</v>
      </c>
    </row>
    <row r="7" spans="1:11" ht="14" customHeight="1" thickBot="1">
      <c r="A7" s="17" t="s">
        <v>30</v>
      </c>
      <c r="B7" s="88">
        <v>553800</v>
      </c>
      <c r="C7" s="89">
        <v>3933534</v>
      </c>
      <c r="D7" s="89">
        <v>5214795</v>
      </c>
      <c r="E7" s="89">
        <v>941.64</v>
      </c>
      <c r="F7" s="90">
        <v>132.57</v>
      </c>
    </row>
    <row r="8" spans="1:11" ht="14" customHeight="1" thickBot="1">
      <c r="A8" s="60" t="s">
        <v>3</v>
      </c>
      <c r="B8" s="91">
        <f>SUM(B4:B7)</f>
        <v>16122800</v>
      </c>
      <c r="C8" s="91">
        <f>SUM(C4:C7)</f>
        <v>19772384</v>
      </c>
      <c r="D8" s="91">
        <f>SUM(D4:D7)</f>
        <v>21057460.420000002</v>
      </c>
      <c r="E8" s="91">
        <f>D8/B8*100</f>
        <v>130.60672104101025</v>
      </c>
      <c r="F8" s="91">
        <f>D8/C8*100</f>
        <v>106.49934990135739</v>
      </c>
    </row>
    <row r="9" spans="1:11" ht="3" customHeight="1" thickBot="1">
      <c r="A9" s="22"/>
      <c r="B9" s="92"/>
      <c r="C9" s="92"/>
      <c r="D9" s="92"/>
      <c r="E9" s="92"/>
      <c r="F9" s="93"/>
      <c r="K9" s="61"/>
    </row>
    <row r="10" spans="1:11" ht="14" customHeight="1" thickBot="1">
      <c r="A10" s="60" t="s">
        <v>37</v>
      </c>
      <c r="B10" s="94"/>
      <c r="C10" s="94"/>
      <c r="D10" s="94"/>
      <c r="E10" s="94"/>
      <c r="F10" s="95"/>
    </row>
    <row r="11" spans="1:11" ht="14" customHeight="1">
      <c r="A11" s="13" t="s">
        <v>4</v>
      </c>
      <c r="B11" s="82">
        <v>11700000</v>
      </c>
      <c r="C11" s="83">
        <v>15231199</v>
      </c>
      <c r="D11" s="83">
        <v>16504483</v>
      </c>
      <c r="E11" s="96">
        <v>141.06</v>
      </c>
      <c r="F11" s="84">
        <v>108.36</v>
      </c>
    </row>
    <row r="12" spans="1:11" ht="14" customHeight="1" thickBot="1">
      <c r="A12" s="14" t="s">
        <v>5</v>
      </c>
      <c r="B12" s="88">
        <v>10150000</v>
      </c>
      <c r="C12" s="97">
        <v>5264340</v>
      </c>
      <c r="D12" s="97">
        <v>5264945.38</v>
      </c>
      <c r="E12" s="98">
        <v>51.87</v>
      </c>
      <c r="F12" s="99">
        <v>100.01</v>
      </c>
    </row>
    <row r="13" spans="1:11" ht="14" customHeight="1" thickBot="1">
      <c r="A13" s="60" t="s">
        <v>6</v>
      </c>
      <c r="B13" s="91">
        <f>SUM(B11:B12)</f>
        <v>21850000</v>
      </c>
      <c r="C13" s="91">
        <f>SUM(C11:C12)</f>
        <v>20495539</v>
      </c>
      <c r="D13" s="91">
        <f>SUM(D11:D12)</f>
        <v>21769428.379999999</v>
      </c>
      <c r="E13" s="91">
        <f>D13/B13*100</f>
        <v>99.631251167048049</v>
      </c>
      <c r="F13" s="91">
        <f>D13/C13*100</f>
        <v>106.21544707850816</v>
      </c>
    </row>
    <row r="14" spans="1:11" ht="3" customHeight="1" thickBot="1">
      <c r="A14" s="21"/>
      <c r="B14" s="100"/>
      <c r="C14" s="100"/>
      <c r="D14" s="100"/>
      <c r="E14" s="100"/>
      <c r="F14" s="100"/>
    </row>
    <row r="15" spans="1:11" ht="14" customHeight="1" thickBot="1">
      <c r="A15" s="64" t="s">
        <v>7</v>
      </c>
      <c r="B15" s="91">
        <f>SUM(B8-B13)</f>
        <v>-5727200</v>
      </c>
      <c r="C15" s="91">
        <f>SUM(C8-C13)</f>
        <v>-723155</v>
      </c>
      <c r="D15" s="91">
        <f>SUM(D8-D13)</f>
        <v>-711967.95999999717</v>
      </c>
      <c r="E15" s="101"/>
      <c r="F15" s="101"/>
    </row>
    <row r="16" spans="1:11" ht="3" customHeight="1" thickBot="1">
      <c r="A16" s="23"/>
      <c r="B16" s="100"/>
      <c r="C16" s="100"/>
      <c r="D16" s="100"/>
      <c r="E16" s="102"/>
      <c r="F16" s="102"/>
    </row>
    <row r="17" spans="1:12" ht="14" customHeight="1" thickBot="1">
      <c r="A17" s="60" t="s">
        <v>8</v>
      </c>
      <c r="B17" s="220"/>
      <c r="C17" s="221"/>
      <c r="D17" s="221"/>
      <c r="E17" s="221"/>
      <c r="F17" s="221"/>
    </row>
    <row r="18" spans="1:12" ht="14" customHeight="1">
      <c r="A18" s="81" t="s">
        <v>83</v>
      </c>
      <c r="B18" s="103">
        <v>8000000</v>
      </c>
      <c r="C18" s="104">
        <v>4000000</v>
      </c>
      <c r="D18" s="105">
        <v>4000000</v>
      </c>
      <c r="E18" s="106">
        <f t="shared" ref="E18" si="0">D18/B18*100</f>
        <v>50</v>
      </c>
      <c r="F18" s="107">
        <f t="shared" ref="F18" si="1">D18/C18*100</f>
        <v>100</v>
      </c>
    </row>
    <row r="19" spans="1:12" ht="14" customHeight="1">
      <c r="A19" s="80" t="s">
        <v>44</v>
      </c>
      <c r="B19" s="108">
        <v>-258000</v>
      </c>
      <c r="C19" s="109">
        <v>-278000</v>
      </c>
      <c r="D19" s="110">
        <v>-278000</v>
      </c>
      <c r="E19" s="111">
        <f t="shared" ref="E19:E23" si="2">D19/B19*100</f>
        <v>107.75193798449611</v>
      </c>
      <c r="F19" s="112">
        <f t="shared" ref="F19:F23" si="3">D19/C19*100</f>
        <v>100</v>
      </c>
    </row>
    <row r="20" spans="1:12" ht="14" customHeight="1">
      <c r="A20" s="16" t="s">
        <v>45</v>
      </c>
      <c r="B20" s="85">
        <v>-1480000</v>
      </c>
      <c r="C20" s="86">
        <v>-610000</v>
      </c>
      <c r="D20" s="113">
        <v>-610000</v>
      </c>
      <c r="E20" s="111">
        <f t="shared" ref="E20:E21" si="4">D20/B20*100</f>
        <v>41.216216216216218</v>
      </c>
      <c r="F20" s="112">
        <f t="shared" ref="F20:F21" si="5">D20/C20*100</f>
        <v>100</v>
      </c>
    </row>
    <row r="21" spans="1:12" ht="14" customHeight="1">
      <c r="A21" s="14" t="s">
        <v>24</v>
      </c>
      <c r="B21" s="114">
        <v>-534800</v>
      </c>
      <c r="C21" s="97">
        <v>-2388845</v>
      </c>
      <c r="D21" s="98">
        <v>-3400032.04</v>
      </c>
      <c r="E21" s="115">
        <f t="shared" si="4"/>
        <v>635.7576738967839</v>
      </c>
      <c r="F21" s="116">
        <f t="shared" si="5"/>
        <v>142.32953749615399</v>
      </c>
    </row>
    <row r="22" spans="1:12" ht="14" customHeight="1" thickBot="1">
      <c r="A22" s="119" t="s">
        <v>84</v>
      </c>
      <c r="B22" s="88">
        <v>0</v>
      </c>
      <c r="C22" s="89">
        <v>0</v>
      </c>
      <c r="D22" s="89">
        <v>1000000</v>
      </c>
      <c r="E22" s="117">
        <v>0</v>
      </c>
      <c r="F22" s="118">
        <v>0</v>
      </c>
    </row>
    <row r="23" spans="1:12" ht="14" customHeight="1" thickBot="1">
      <c r="A23" s="60" t="s">
        <v>9</v>
      </c>
      <c r="B23" s="91">
        <f>SUM(B18:B22)</f>
        <v>5727200</v>
      </c>
      <c r="C23" s="91">
        <f>SUM(C18:C22)</f>
        <v>723155</v>
      </c>
      <c r="D23" s="91">
        <f>SUM(D18:D22)</f>
        <v>711967.96</v>
      </c>
      <c r="E23" s="91">
        <f t="shared" si="2"/>
        <v>12.431344461516971</v>
      </c>
      <c r="F23" s="91">
        <f t="shared" si="3"/>
        <v>98.453023210791585</v>
      </c>
    </row>
    <row r="24" spans="1:12" ht="5.25" customHeight="1"/>
    <row r="25" spans="1:12" ht="15" customHeight="1">
      <c r="A25" s="212" t="s">
        <v>31</v>
      </c>
      <c r="B25" s="213"/>
      <c r="C25" s="213"/>
      <c r="D25" s="213"/>
      <c r="E25" s="213"/>
      <c r="F25" s="214"/>
    </row>
    <row r="26" spans="1:12" ht="15" customHeight="1">
      <c r="A26" s="215"/>
      <c r="B26" s="216"/>
      <c r="C26" s="216"/>
      <c r="D26" s="216"/>
      <c r="E26" s="216"/>
      <c r="F26" s="217"/>
    </row>
    <row r="27" spans="1:12" ht="9" customHeight="1" thickBot="1">
      <c r="A27" s="215"/>
      <c r="B27" s="218"/>
      <c r="C27" s="218"/>
      <c r="D27" s="218"/>
      <c r="E27" s="218"/>
      <c r="F27" s="219"/>
    </row>
    <row r="28" spans="1:12" ht="15" customHeight="1" thickBot="1">
      <c r="A28" s="65" t="s">
        <v>13</v>
      </c>
      <c r="B28" s="9"/>
      <c r="C28" s="9"/>
      <c r="D28" s="9"/>
      <c r="E28" s="9"/>
      <c r="F28" s="9"/>
    </row>
    <row r="29" spans="1:12" ht="48" customHeight="1">
      <c r="A29" s="199" t="s">
        <v>85</v>
      </c>
      <c r="B29" s="200"/>
      <c r="C29" s="200"/>
      <c r="D29" s="200"/>
      <c r="E29" s="200"/>
      <c r="F29" s="201"/>
    </row>
    <row r="30" spans="1:12" ht="382.5" customHeight="1">
      <c r="A30" s="202" t="s">
        <v>132</v>
      </c>
      <c r="B30" s="200"/>
      <c r="C30" s="200"/>
      <c r="D30" s="200"/>
      <c r="E30" s="200"/>
      <c r="F30" s="201"/>
      <c r="L30" t="s">
        <v>78</v>
      </c>
    </row>
    <row r="31" spans="1:12" ht="5.25" customHeight="1" thickBot="1">
      <c r="A31" s="207"/>
      <c r="B31" s="208"/>
      <c r="C31" s="208"/>
      <c r="D31" s="208"/>
      <c r="E31" s="208"/>
      <c r="F31" s="209"/>
    </row>
    <row r="32" spans="1:12" ht="24" customHeight="1" thickBot="1">
      <c r="A32" s="65" t="s">
        <v>10</v>
      </c>
    </row>
    <row r="33" spans="1:6" ht="90" customHeight="1" thickBot="1">
      <c r="A33" s="223" t="s">
        <v>133</v>
      </c>
      <c r="B33" s="224"/>
      <c r="C33" s="224"/>
      <c r="D33" s="224"/>
      <c r="E33" s="224"/>
      <c r="F33" s="225"/>
    </row>
    <row r="34" spans="1:6" ht="24" customHeight="1" thickBot="1">
      <c r="A34" s="65" t="s">
        <v>38</v>
      </c>
      <c r="B34" s="195" t="s">
        <v>86</v>
      </c>
      <c r="C34" s="222"/>
      <c r="D34" s="222"/>
      <c r="E34" s="222"/>
      <c r="F34" s="222"/>
    </row>
    <row r="35" spans="1:6" ht="5.25" customHeight="1" thickBot="1">
      <c r="A35" s="210"/>
      <c r="B35" s="211"/>
      <c r="C35" s="211"/>
      <c r="D35" s="211"/>
      <c r="E35" s="211"/>
      <c r="F35" s="211"/>
    </row>
    <row r="36" spans="1:6" ht="15" customHeight="1" thickBot="1">
      <c r="A36" s="203" t="s">
        <v>97</v>
      </c>
      <c r="B36" s="204"/>
      <c r="C36" s="204"/>
      <c r="D36" s="204"/>
      <c r="E36" s="204"/>
      <c r="F36" s="205"/>
    </row>
    <row r="37" spans="1:6" ht="15" customHeight="1">
      <c r="A37" s="196" t="s">
        <v>33</v>
      </c>
      <c r="B37" s="197"/>
      <c r="C37" s="197"/>
      <c r="D37" s="24" t="s">
        <v>32</v>
      </c>
      <c r="E37" s="183">
        <v>241800</v>
      </c>
      <c r="F37" s="184"/>
    </row>
    <row r="38" spans="1:6" ht="15" customHeight="1">
      <c r="A38" s="143" t="s">
        <v>74</v>
      </c>
      <c r="B38" s="144"/>
      <c r="C38" s="142"/>
      <c r="D38" s="78" t="s">
        <v>75</v>
      </c>
      <c r="E38" s="141">
        <v>24000</v>
      </c>
      <c r="F38" s="192"/>
    </row>
    <row r="39" spans="1:6" ht="15" customHeight="1">
      <c r="A39" s="143" t="s">
        <v>87</v>
      </c>
      <c r="B39" s="194"/>
      <c r="C39" s="195"/>
      <c r="D39" s="78" t="s">
        <v>88</v>
      </c>
      <c r="E39" s="141">
        <v>21000</v>
      </c>
      <c r="F39" s="193"/>
    </row>
    <row r="40" spans="1:6" ht="15" customHeight="1">
      <c r="A40" s="143" t="s">
        <v>89</v>
      </c>
      <c r="B40" s="144"/>
      <c r="C40" s="142"/>
      <c r="D40" s="78" t="s">
        <v>90</v>
      </c>
      <c r="E40" s="198">
        <v>41563.5</v>
      </c>
      <c r="F40" s="193"/>
    </row>
    <row r="41" spans="1:6" ht="15" customHeight="1">
      <c r="A41" s="143" t="s">
        <v>91</v>
      </c>
      <c r="B41" s="144"/>
      <c r="C41" s="142"/>
      <c r="D41" s="78" t="s">
        <v>92</v>
      </c>
      <c r="E41" s="198">
        <v>118580</v>
      </c>
      <c r="F41" s="193"/>
    </row>
    <row r="42" spans="1:6" ht="15" customHeight="1">
      <c r="A42" s="143" t="s">
        <v>93</v>
      </c>
      <c r="B42" s="144"/>
      <c r="C42" s="142"/>
      <c r="D42" s="78" t="s">
        <v>95</v>
      </c>
      <c r="E42" s="141">
        <v>706579.5</v>
      </c>
      <c r="F42" s="192"/>
    </row>
    <row r="43" spans="1:6" ht="15" customHeight="1">
      <c r="A43" s="143" t="s">
        <v>94</v>
      </c>
      <c r="B43" s="144"/>
      <c r="C43" s="142"/>
      <c r="D43" s="78" t="s">
        <v>96</v>
      </c>
      <c r="E43" s="141">
        <v>2015860</v>
      </c>
      <c r="F43" s="193"/>
    </row>
    <row r="44" spans="1:6" ht="15" customHeight="1">
      <c r="A44" s="143" t="s">
        <v>98</v>
      </c>
      <c r="B44" s="144"/>
      <c r="C44" s="142"/>
      <c r="D44" s="79" t="s">
        <v>99</v>
      </c>
      <c r="E44" s="141">
        <v>343000</v>
      </c>
      <c r="F44" s="142"/>
    </row>
    <row r="45" spans="1:6" ht="15" customHeight="1">
      <c r="A45" s="143" t="s">
        <v>103</v>
      </c>
      <c r="B45" s="144"/>
      <c r="C45" s="142"/>
      <c r="D45" s="79" t="s">
        <v>100</v>
      </c>
      <c r="E45" s="141">
        <v>66000</v>
      </c>
      <c r="F45" s="142"/>
    </row>
    <row r="46" spans="1:6" ht="15" customHeight="1">
      <c r="A46" s="143" t="s">
        <v>104</v>
      </c>
      <c r="B46" s="144"/>
      <c r="C46" s="142"/>
      <c r="D46" s="79" t="s">
        <v>101</v>
      </c>
      <c r="E46" s="141">
        <v>5000</v>
      </c>
      <c r="F46" s="142"/>
    </row>
    <row r="47" spans="1:6" ht="15" customHeight="1">
      <c r="A47" s="143" t="s">
        <v>105</v>
      </c>
      <c r="B47" s="144"/>
      <c r="C47" s="142"/>
      <c r="D47" s="79" t="s">
        <v>102</v>
      </c>
      <c r="E47" s="141">
        <v>32000</v>
      </c>
      <c r="F47" s="142"/>
    </row>
    <row r="48" spans="1:6" ht="18" customHeight="1">
      <c r="A48" s="185" t="s">
        <v>34</v>
      </c>
      <c r="B48" s="186"/>
      <c r="C48" s="187"/>
      <c r="D48" s="66"/>
      <c r="E48" s="188">
        <f>SUM(E37:F47)</f>
        <v>3615383</v>
      </c>
      <c r="F48" s="188"/>
    </row>
    <row r="49" spans="1:6" ht="3" customHeight="1" thickBot="1">
      <c r="A49" s="5"/>
      <c r="B49" s="5"/>
      <c r="C49" s="5"/>
      <c r="D49" s="5"/>
      <c r="E49" s="5"/>
      <c r="F49" s="5"/>
    </row>
    <row r="50" spans="1:6" ht="38.25" customHeight="1" thickBot="1">
      <c r="A50" s="189" t="s">
        <v>106</v>
      </c>
      <c r="B50" s="190"/>
      <c r="C50" s="190"/>
      <c r="D50" s="190"/>
      <c r="E50" s="190"/>
      <c r="F50" s="191"/>
    </row>
    <row r="51" spans="1:6" ht="15" customHeight="1" thickBot="1">
      <c r="A51" s="133" t="s">
        <v>107</v>
      </c>
      <c r="B51" s="134"/>
      <c r="C51" s="134"/>
      <c r="D51" s="134"/>
      <c r="E51" s="135"/>
      <c r="F51" s="136"/>
    </row>
    <row r="52" spans="1:6" ht="13" thickBot="1">
      <c r="A52" s="67" t="s">
        <v>11</v>
      </c>
      <c r="B52" s="11"/>
      <c r="C52" s="11"/>
      <c r="D52" s="11"/>
      <c r="E52" s="11"/>
      <c r="F52" s="43"/>
    </row>
    <row r="53" spans="1:6">
      <c r="A53" s="68" t="s">
        <v>12</v>
      </c>
      <c r="B53" s="120" t="s">
        <v>58</v>
      </c>
      <c r="C53" s="147" t="s">
        <v>108</v>
      </c>
      <c r="D53" s="148"/>
      <c r="E53" s="145">
        <v>63551.46</v>
      </c>
      <c r="F53" s="146"/>
    </row>
    <row r="54" spans="1:6" ht="3" customHeight="1" thickBot="1">
      <c r="A54" s="10"/>
      <c r="B54" s="10"/>
      <c r="C54" s="10"/>
      <c r="D54" s="10"/>
      <c r="E54" s="10"/>
      <c r="F54" s="10"/>
    </row>
    <row r="55" spans="1:6" ht="13" thickBot="1">
      <c r="A55" s="67" t="s">
        <v>35</v>
      </c>
      <c r="B55" s="10"/>
      <c r="C55" s="10"/>
      <c r="D55" s="10"/>
      <c r="E55" s="10"/>
      <c r="F55" s="10"/>
    </row>
    <row r="56" spans="1:6" ht="13.5" customHeight="1">
      <c r="A56" s="44" t="s">
        <v>109</v>
      </c>
      <c r="B56" s="8" t="s">
        <v>14</v>
      </c>
      <c r="C56" s="149" t="s">
        <v>108</v>
      </c>
      <c r="D56" s="149"/>
      <c r="E56" s="150">
        <v>1909271.95</v>
      </c>
      <c r="F56" s="151"/>
    </row>
    <row r="57" spans="1:6">
      <c r="A57" s="45" t="s">
        <v>110</v>
      </c>
      <c r="B57" s="8" t="s">
        <v>15</v>
      </c>
      <c r="C57" s="149" t="s">
        <v>108</v>
      </c>
      <c r="D57" s="149"/>
      <c r="E57" s="152">
        <v>391461.4</v>
      </c>
      <c r="F57" s="140"/>
    </row>
    <row r="58" spans="1:6">
      <c r="A58" s="8" t="s">
        <v>111</v>
      </c>
      <c r="B58" s="8" t="s">
        <v>112</v>
      </c>
      <c r="C58" s="137" t="s">
        <v>108</v>
      </c>
      <c r="D58" s="138"/>
      <c r="E58" s="139">
        <v>1014070.62</v>
      </c>
      <c r="F58" s="140"/>
    </row>
    <row r="59" spans="1:6">
      <c r="A59" s="8" t="s">
        <v>113</v>
      </c>
      <c r="B59" s="8" t="s">
        <v>114</v>
      </c>
      <c r="C59" s="137" t="s">
        <v>108</v>
      </c>
      <c r="D59" s="138"/>
      <c r="E59" s="139">
        <v>1030211.33</v>
      </c>
      <c r="F59" s="140"/>
    </row>
    <row r="60" spans="1:6" ht="13" thickBot="1">
      <c r="A60" s="125" t="s">
        <v>23</v>
      </c>
      <c r="B60" s="126"/>
      <c r="C60" s="126"/>
      <c r="D60" s="126"/>
      <c r="E60" s="231">
        <f>SUM(E56:F59)</f>
        <v>4345015.3</v>
      </c>
      <c r="F60" s="232"/>
    </row>
    <row r="61" spans="1:6" ht="3" customHeight="1" thickBot="1">
      <c r="A61" s="10"/>
      <c r="B61" s="10"/>
      <c r="C61" s="10"/>
      <c r="D61" s="10"/>
      <c r="E61" s="10"/>
      <c r="F61" s="10"/>
    </row>
    <row r="62" spans="1:6">
      <c r="A62" s="128" t="s">
        <v>27</v>
      </c>
      <c r="B62" s="127"/>
      <c r="C62" s="162"/>
      <c r="D62" s="162"/>
      <c r="E62" s="227"/>
      <c r="F62" s="227"/>
    </row>
    <row r="63" spans="1:6">
      <c r="A63" s="130" t="s">
        <v>115</v>
      </c>
      <c r="B63" s="129" t="s">
        <v>116</v>
      </c>
      <c r="C63" s="245" t="s">
        <v>108</v>
      </c>
      <c r="D63" s="246"/>
      <c r="E63" s="139">
        <v>-400000</v>
      </c>
      <c r="F63" s="140"/>
    </row>
    <row r="64" spans="1:6" ht="13" thickBot="1">
      <c r="A64" s="130" t="s">
        <v>117</v>
      </c>
      <c r="B64" s="129" t="s">
        <v>118</v>
      </c>
      <c r="C64" s="245" t="s">
        <v>108</v>
      </c>
      <c r="D64" s="246"/>
      <c r="E64" s="139">
        <v>-4000000</v>
      </c>
      <c r="F64" s="140"/>
    </row>
    <row r="65" spans="1:6" ht="13" thickBot="1">
      <c r="A65" s="67" t="s">
        <v>43</v>
      </c>
      <c r="B65" s="176"/>
      <c r="C65" s="179"/>
      <c r="D65" s="179"/>
      <c r="E65" s="178">
        <f>SUM(E62:F64)</f>
        <v>-4400000</v>
      </c>
      <c r="F65" s="178"/>
    </row>
    <row r="66" spans="1:6" ht="3" customHeight="1" thickBot="1">
      <c r="A66" s="166"/>
      <c r="B66" s="166"/>
      <c r="C66" s="166"/>
      <c r="D66" s="166"/>
      <c r="E66" s="166"/>
      <c r="F66" s="10"/>
    </row>
    <row r="67" spans="1:6" ht="12.75" customHeight="1" thickBot="1">
      <c r="A67" s="70" t="s">
        <v>39</v>
      </c>
      <c r="B67" s="46"/>
      <c r="C67" s="46"/>
      <c r="D67" s="46"/>
      <c r="E67" s="46"/>
      <c r="F67" s="47"/>
    </row>
    <row r="68" spans="1:6" ht="13.5" customHeight="1" thickBot="1">
      <c r="A68" s="41" t="s">
        <v>64</v>
      </c>
      <c r="B68" s="38" t="s">
        <v>40</v>
      </c>
      <c r="C68" s="149" t="s">
        <v>108</v>
      </c>
      <c r="D68" s="149"/>
      <c r="E68" s="167">
        <v>0</v>
      </c>
      <c r="F68" s="167"/>
    </row>
    <row r="69" spans="1:6" ht="12.75" customHeight="1" thickBot="1">
      <c r="A69" s="70" t="s">
        <v>41</v>
      </c>
      <c r="B69" s="71"/>
      <c r="C69" s="171"/>
      <c r="D69" s="172"/>
      <c r="E69" s="177">
        <f>SUM(E68:F68)</f>
        <v>0</v>
      </c>
      <c r="F69" s="177"/>
    </row>
    <row r="70" spans="1:6" ht="3" customHeight="1" thickBot="1">
      <c r="A70" s="19"/>
      <c r="B70" s="19"/>
      <c r="C70" s="19"/>
      <c r="D70" s="19"/>
      <c r="E70" s="121"/>
      <c r="F70" s="121"/>
    </row>
    <row r="71" spans="1:6" ht="13.5" customHeight="1" thickBot="1">
      <c r="A71" s="241" t="s">
        <v>68</v>
      </c>
      <c r="B71" s="242"/>
      <c r="C71" s="19"/>
      <c r="D71" s="19"/>
      <c r="E71" s="121"/>
      <c r="F71" s="121"/>
    </row>
    <row r="72" spans="1:6" ht="13.5" customHeight="1">
      <c r="A72" s="54" t="s">
        <v>69</v>
      </c>
      <c r="B72" s="55" t="s">
        <v>70</v>
      </c>
      <c r="C72" s="238" t="s">
        <v>108</v>
      </c>
      <c r="D72" s="238"/>
      <c r="E72" s="235">
        <v>-210000</v>
      </c>
      <c r="F72" s="236"/>
    </row>
    <row r="73" spans="1:6" ht="13.5" customHeight="1" thickBot="1">
      <c r="A73" s="56" t="s">
        <v>71</v>
      </c>
      <c r="B73" s="51" t="s">
        <v>72</v>
      </c>
      <c r="C73" s="149" t="s">
        <v>108</v>
      </c>
      <c r="D73" s="149"/>
      <c r="E73" s="167">
        <v>-960000</v>
      </c>
      <c r="F73" s="237"/>
    </row>
    <row r="74" spans="1:6" ht="13.5" customHeight="1" thickBot="1">
      <c r="A74" s="72" t="s">
        <v>73</v>
      </c>
      <c r="B74" s="73"/>
      <c r="C74" s="239"/>
      <c r="D74" s="240"/>
      <c r="E74" s="243">
        <f>SUM(E72:F73)</f>
        <v>-1170000</v>
      </c>
      <c r="F74" s="244"/>
    </row>
    <row r="75" spans="1:6" ht="3" customHeight="1" thickBot="1">
      <c r="A75" s="19"/>
      <c r="B75" s="19"/>
      <c r="C75" s="19"/>
      <c r="D75" s="19"/>
      <c r="E75" s="121"/>
      <c r="F75" s="121"/>
    </row>
    <row r="76" spans="1:6" ht="13.5" customHeight="1">
      <c r="A76" s="48" t="s">
        <v>60</v>
      </c>
      <c r="B76" s="42" t="s">
        <v>42</v>
      </c>
      <c r="C76" s="173" t="s">
        <v>108</v>
      </c>
      <c r="D76" s="173"/>
      <c r="E76" s="174">
        <v>216814.4</v>
      </c>
      <c r="F76" s="174"/>
    </row>
    <row r="77" spans="1:6" ht="13.5" customHeight="1" thickBot="1">
      <c r="A77" s="41" t="s">
        <v>65</v>
      </c>
      <c r="B77" s="38" t="s">
        <v>57</v>
      </c>
      <c r="C77" s="137" t="s">
        <v>108</v>
      </c>
      <c r="D77" s="138"/>
      <c r="E77" s="234">
        <v>4000000</v>
      </c>
      <c r="F77" s="151"/>
    </row>
    <row r="78" spans="1:6" ht="15" customHeight="1" thickBot="1">
      <c r="A78" s="75" t="s">
        <v>59</v>
      </c>
      <c r="B78" s="74"/>
      <c r="C78" s="175"/>
      <c r="D78" s="176"/>
      <c r="E78" s="178">
        <f>SUM(E76:F77)</f>
        <v>4216814.4000000004</v>
      </c>
      <c r="F78" s="233"/>
    </row>
    <row r="79" spans="1:6" ht="3" customHeight="1">
      <c r="A79" s="20"/>
      <c r="B79" s="19"/>
      <c r="C79" s="19"/>
      <c r="D79" s="19"/>
      <c r="E79" s="122"/>
      <c r="F79" s="122"/>
    </row>
    <row r="80" spans="1:6" ht="13.5" customHeight="1">
      <c r="A80" s="40" t="s">
        <v>66</v>
      </c>
      <c r="B80" s="38" t="s">
        <v>62</v>
      </c>
      <c r="C80" s="149" t="s">
        <v>108</v>
      </c>
      <c r="D80" s="149"/>
      <c r="E80" s="167">
        <v>114585</v>
      </c>
      <c r="F80" s="167"/>
    </row>
    <row r="81" spans="1:14" ht="13.5" customHeight="1" thickBot="1">
      <c r="A81" s="25" t="s">
        <v>46</v>
      </c>
      <c r="B81" s="38" t="s">
        <v>63</v>
      </c>
      <c r="C81" s="137" t="s">
        <v>108</v>
      </c>
      <c r="D81" s="138"/>
      <c r="E81" s="167">
        <v>446214</v>
      </c>
      <c r="F81" s="167"/>
    </row>
    <row r="82" spans="1:14" ht="12.75" customHeight="1" thickBot="1">
      <c r="A82" s="70" t="s">
        <v>47</v>
      </c>
      <c r="B82" s="74"/>
      <c r="C82" s="175"/>
      <c r="D82" s="176"/>
      <c r="E82" s="178">
        <f>SUM(E80:F81)</f>
        <v>560799</v>
      </c>
      <c r="F82" s="233"/>
    </row>
    <row r="83" spans="1:14" ht="3" customHeight="1">
      <c r="A83" s="20"/>
      <c r="B83" s="39"/>
      <c r="C83" s="39"/>
      <c r="D83" s="39"/>
      <c r="E83" s="123"/>
      <c r="F83" s="124"/>
    </row>
    <row r="84" spans="1:14" ht="13.5" customHeight="1">
      <c r="A84" s="26" t="s">
        <v>67</v>
      </c>
      <c r="B84" s="53" t="s">
        <v>61</v>
      </c>
      <c r="C84" s="137" t="s">
        <v>108</v>
      </c>
      <c r="D84" s="138"/>
      <c r="E84" s="253">
        <v>61800</v>
      </c>
      <c r="F84" s="253"/>
    </row>
    <row r="85" spans="1:14" ht="13.5" customHeight="1">
      <c r="A85" s="57" t="s">
        <v>76</v>
      </c>
      <c r="B85" s="52" t="s">
        <v>77</v>
      </c>
      <c r="C85" s="137" t="s">
        <v>108</v>
      </c>
      <c r="D85" s="138"/>
      <c r="E85" s="264">
        <v>86088</v>
      </c>
      <c r="F85" s="265"/>
    </row>
    <row r="86" spans="1:14" ht="13.5" customHeight="1" thickBot="1">
      <c r="A86" s="76" t="s">
        <v>48</v>
      </c>
      <c r="B86" s="71"/>
      <c r="C86" s="254"/>
      <c r="D86" s="254"/>
      <c r="E86" s="255">
        <f>SUM(E84:F85)</f>
        <v>147888</v>
      </c>
      <c r="F86" s="256"/>
    </row>
    <row r="87" spans="1:14" ht="3" customHeight="1" thickBot="1">
      <c r="A87" s="49"/>
      <c r="B87" s="6"/>
      <c r="C87" s="6"/>
      <c r="D87" s="6"/>
      <c r="E87" s="6"/>
      <c r="F87" s="5"/>
    </row>
    <row r="88" spans="1:14" ht="13" thickBot="1">
      <c r="A88" s="75" t="s">
        <v>28</v>
      </c>
      <c r="B88" s="6"/>
      <c r="C88" s="6"/>
      <c r="D88" s="6"/>
      <c r="E88" s="6"/>
      <c r="F88" s="5"/>
    </row>
    <row r="89" spans="1:14" ht="13.5" customHeight="1">
      <c r="A89" s="168" t="s">
        <v>80</v>
      </c>
      <c r="B89" s="169"/>
      <c r="C89" s="169"/>
      <c r="D89" s="169"/>
      <c r="E89" s="169"/>
      <c r="F89" s="170"/>
    </row>
    <row r="90" spans="1:14" ht="78" customHeight="1">
      <c r="A90" s="228" t="s">
        <v>126</v>
      </c>
      <c r="B90" s="229"/>
      <c r="C90" s="229"/>
      <c r="D90" s="229"/>
      <c r="E90" s="229"/>
      <c r="F90" s="230"/>
    </row>
    <row r="91" spans="1:14" ht="13.5" customHeight="1">
      <c r="A91" s="7" t="s">
        <v>16</v>
      </c>
      <c r="B91" s="7"/>
      <c r="C91" s="137" t="s">
        <v>108</v>
      </c>
      <c r="D91" s="138"/>
      <c r="E91" s="167">
        <v>403103.76</v>
      </c>
      <c r="F91" s="167"/>
      <c r="G91" s="10"/>
      <c r="H91" s="10"/>
      <c r="I91" s="10"/>
      <c r="J91" s="226"/>
      <c r="K91" s="226"/>
      <c r="L91" s="226"/>
      <c r="M91" s="226"/>
      <c r="N91" s="226"/>
    </row>
    <row r="92" spans="1:14" ht="13" thickBot="1">
      <c r="A92" s="7" t="s">
        <v>25</v>
      </c>
      <c r="B92" s="7"/>
      <c r="C92" s="149" t="s">
        <v>108</v>
      </c>
      <c r="D92" s="149"/>
      <c r="E92" s="167">
        <v>2626.2</v>
      </c>
      <c r="F92" s="167"/>
      <c r="G92" s="10"/>
      <c r="H92" s="10"/>
      <c r="I92" s="10"/>
    </row>
    <row r="93" spans="1:14" ht="13" thickBot="1">
      <c r="A93" s="132" t="s">
        <v>121</v>
      </c>
      <c r="B93" s="131"/>
      <c r="C93" s="180"/>
      <c r="D93" s="180"/>
      <c r="E93" s="266">
        <f>SUM(E91:F92)</f>
        <v>405729.96</v>
      </c>
      <c r="F93" s="266"/>
      <c r="G93" s="10"/>
      <c r="H93" s="10"/>
      <c r="I93" s="10"/>
    </row>
    <row r="94" spans="1:14" ht="5.25" customHeight="1" thickBot="1">
      <c r="A94" s="50"/>
      <c r="B94" s="50"/>
      <c r="C94" s="19"/>
      <c r="D94" s="19"/>
      <c r="E94" s="121"/>
      <c r="F94" s="121"/>
      <c r="G94" s="10"/>
      <c r="H94" s="10"/>
      <c r="I94" s="10"/>
    </row>
    <row r="95" spans="1:14" ht="13" thickBot="1">
      <c r="A95" s="67" t="s">
        <v>17</v>
      </c>
      <c r="B95" s="69"/>
      <c r="C95" s="175" t="s">
        <v>119</v>
      </c>
      <c r="D95" s="176"/>
      <c r="E95" s="260">
        <v>8578.2199999999993</v>
      </c>
      <c r="F95" s="260"/>
      <c r="G95" s="10"/>
      <c r="H95" s="10"/>
      <c r="I95" s="10"/>
    </row>
    <row r="96" spans="1:14" ht="5.25" customHeight="1" thickBot="1">
      <c r="A96" s="10"/>
      <c r="B96" s="10"/>
      <c r="C96" s="10"/>
      <c r="D96" s="10"/>
      <c r="E96" s="10"/>
      <c r="F96" s="10"/>
    </row>
    <row r="97" spans="1:6" ht="13" thickBot="1">
      <c r="A97" s="261" t="s">
        <v>120</v>
      </c>
      <c r="B97" s="262"/>
      <c r="C97" s="262"/>
      <c r="D97" s="262"/>
      <c r="E97" s="262"/>
      <c r="F97" s="263"/>
    </row>
    <row r="98" spans="1:6" ht="27.75" customHeight="1">
      <c r="A98" s="257" t="s">
        <v>124</v>
      </c>
      <c r="B98" s="258"/>
      <c r="C98" s="258"/>
      <c r="D98" s="258"/>
      <c r="E98" s="258"/>
      <c r="F98" s="259"/>
    </row>
    <row r="99" spans="1:6" ht="81" customHeight="1" thickBot="1">
      <c r="A99" s="163" t="s">
        <v>125</v>
      </c>
      <c r="B99" s="164"/>
      <c r="C99" s="164"/>
      <c r="D99" s="164"/>
      <c r="E99" s="164"/>
      <c r="F99" s="165"/>
    </row>
    <row r="100" spans="1:6" ht="15" customHeight="1" thickBot="1">
      <c r="A100" s="247" t="s">
        <v>127</v>
      </c>
      <c r="B100" s="247"/>
      <c r="C100" s="247"/>
      <c r="D100" s="247"/>
      <c r="E100" s="247"/>
      <c r="F100" s="247"/>
    </row>
    <row r="101" spans="1:6" ht="68.25" customHeight="1" thickBot="1">
      <c r="A101" s="248" t="s">
        <v>128</v>
      </c>
      <c r="B101" s="249"/>
      <c r="C101" s="249"/>
      <c r="D101" s="249"/>
      <c r="E101" s="249"/>
      <c r="F101" s="249"/>
    </row>
    <row r="102" spans="1:6" ht="29.25" customHeight="1" thickBot="1">
      <c r="A102" s="250" t="s">
        <v>129</v>
      </c>
      <c r="B102" s="251"/>
      <c r="C102" s="251"/>
      <c r="D102" s="251"/>
      <c r="E102" s="251"/>
      <c r="F102" s="252"/>
    </row>
    <row r="103" spans="1:6" ht="13" thickBot="1">
      <c r="A103" s="156" t="s">
        <v>29</v>
      </c>
      <c r="B103" s="157"/>
      <c r="C103" s="157"/>
      <c r="D103" s="157"/>
      <c r="E103" s="157"/>
      <c r="F103" s="158"/>
    </row>
    <row r="104" spans="1:6" ht="13" thickBot="1">
      <c r="A104" s="77" t="s">
        <v>79</v>
      </c>
      <c r="B104" s="181"/>
      <c r="C104" s="182"/>
      <c r="D104" s="182"/>
      <c r="E104" s="182"/>
      <c r="F104" s="182"/>
    </row>
    <row r="105" spans="1:6" ht="68.25" customHeight="1" thickBot="1">
      <c r="A105" s="159" t="s">
        <v>131</v>
      </c>
      <c r="B105" s="160"/>
      <c r="C105" s="160"/>
      <c r="D105" s="160"/>
      <c r="E105" s="160"/>
      <c r="F105" s="161"/>
    </row>
    <row r="106" spans="1:6" ht="5.25" customHeight="1">
      <c r="A106" s="4"/>
      <c r="B106" s="4"/>
      <c r="C106" s="4"/>
      <c r="D106" s="4"/>
      <c r="E106" s="4"/>
      <c r="F106" s="4"/>
    </row>
    <row r="107" spans="1:6" ht="13.5" customHeight="1">
      <c r="A107" s="58" t="s">
        <v>130</v>
      </c>
      <c r="B107" s="4"/>
      <c r="C107" s="153" t="s">
        <v>122</v>
      </c>
      <c r="D107" s="154"/>
      <c r="E107" s="154"/>
      <c r="F107" s="155"/>
    </row>
    <row r="108" spans="1:6" ht="13.5" customHeight="1">
      <c r="A108" s="18" t="s">
        <v>26</v>
      </c>
      <c r="C108" s="153" t="s">
        <v>123</v>
      </c>
      <c r="D108" s="154"/>
      <c r="E108" s="154"/>
      <c r="F108" s="155"/>
    </row>
  </sheetData>
  <mergeCells count="107">
    <mergeCell ref="A100:F100"/>
    <mergeCell ref="A101:F101"/>
    <mergeCell ref="A102:F102"/>
    <mergeCell ref="E84:F84"/>
    <mergeCell ref="C86:D86"/>
    <mergeCell ref="E86:F86"/>
    <mergeCell ref="A98:F98"/>
    <mergeCell ref="E95:F95"/>
    <mergeCell ref="A97:F97"/>
    <mergeCell ref="E92:F92"/>
    <mergeCell ref="C92:D92"/>
    <mergeCell ref="C85:D85"/>
    <mergeCell ref="E85:F85"/>
    <mergeCell ref="E93:F93"/>
    <mergeCell ref="J91:N91"/>
    <mergeCell ref="C57:D57"/>
    <mergeCell ref="E62:F62"/>
    <mergeCell ref="A90:F90"/>
    <mergeCell ref="E60:F60"/>
    <mergeCell ref="E81:F81"/>
    <mergeCell ref="E82:F82"/>
    <mergeCell ref="C77:D77"/>
    <mergeCell ref="E77:F77"/>
    <mergeCell ref="E78:F78"/>
    <mergeCell ref="C78:D78"/>
    <mergeCell ref="C91:D91"/>
    <mergeCell ref="C82:D82"/>
    <mergeCell ref="E72:F72"/>
    <mergeCell ref="E73:F73"/>
    <mergeCell ref="C72:D72"/>
    <mergeCell ref="C74:D74"/>
    <mergeCell ref="A71:B71"/>
    <mergeCell ref="C73:D73"/>
    <mergeCell ref="E74:F74"/>
    <mergeCell ref="C63:D63"/>
    <mergeCell ref="C64:D64"/>
    <mergeCell ref="E63:F63"/>
    <mergeCell ref="E64:F64"/>
    <mergeCell ref="A29:F29"/>
    <mergeCell ref="A30:F30"/>
    <mergeCell ref="A36:F36"/>
    <mergeCell ref="A1:F1"/>
    <mergeCell ref="A31:F31"/>
    <mergeCell ref="A35:F35"/>
    <mergeCell ref="A25:F27"/>
    <mergeCell ref="B17:F17"/>
    <mergeCell ref="B34:F34"/>
    <mergeCell ref="A33:F33"/>
    <mergeCell ref="E37:F37"/>
    <mergeCell ref="A48:C48"/>
    <mergeCell ref="E48:F48"/>
    <mergeCell ref="A50:F50"/>
    <mergeCell ref="A42:C42"/>
    <mergeCell ref="E42:F42"/>
    <mergeCell ref="E39:F39"/>
    <mergeCell ref="A39:C39"/>
    <mergeCell ref="A38:C38"/>
    <mergeCell ref="E38:F38"/>
    <mergeCell ref="A37:C37"/>
    <mergeCell ref="E40:F40"/>
    <mergeCell ref="E41:F41"/>
    <mergeCell ref="E43:F43"/>
    <mergeCell ref="A40:C40"/>
    <mergeCell ref="A41:C41"/>
    <mergeCell ref="A43:C43"/>
    <mergeCell ref="A44:C44"/>
    <mergeCell ref="A45:C45"/>
    <mergeCell ref="C108:F108"/>
    <mergeCell ref="A103:F103"/>
    <mergeCell ref="C107:F107"/>
    <mergeCell ref="A105:F105"/>
    <mergeCell ref="C62:D62"/>
    <mergeCell ref="A99:F99"/>
    <mergeCell ref="A66:E66"/>
    <mergeCell ref="E91:F91"/>
    <mergeCell ref="A89:F89"/>
    <mergeCell ref="C68:D68"/>
    <mergeCell ref="C69:D69"/>
    <mergeCell ref="E68:F68"/>
    <mergeCell ref="C76:D76"/>
    <mergeCell ref="E76:F76"/>
    <mergeCell ref="C95:D95"/>
    <mergeCell ref="E69:F69"/>
    <mergeCell ref="C81:D81"/>
    <mergeCell ref="E65:F65"/>
    <mergeCell ref="B65:D65"/>
    <mergeCell ref="C80:D80"/>
    <mergeCell ref="E80:F80"/>
    <mergeCell ref="C93:D93"/>
    <mergeCell ref="B104:F104"/>
    <mergeCell ref="C84:D84"/>
    <mergeCell ref="A51:F51"/>
    <mergeCell ref="C58:D58"/>
    <mergeCell ref="C59:D59"/>
    <mergeCell ref="E58:F58"/>
    <mergeCell ref="E59:F59"/>
    <mergeCell ref="E44:F44"/>
    <mergeCell ref="E45:F45"/>
    <mergeCell ref="E46:F46"/>
    <mergeCell ref="E47:F47"/>
    <mergeCell ref="A46:C46"/>
    <mergeCell ref="A47:C47"/>
    <mergeCell ref="E53:F53"/>
    <mergeCell ref="C53:D53"/>
    <mergeCell ref="C56:D56"/>
    <mergeCell ref="E56:F56"/>
    <mergeCell ref="E57:F57"/>
  </mergeCells>
  <phoneticPr fontId="0" type="noConversion"/>
  <pageMargins left="0.79000000000000015" right="0.79000000000000015" top="0.98" bottom="0.98" header="0.49" footer="0.49"/>
  <pageSetup paperSize="9" scale="83" fitToHeight="3" orientation="portrait"/>
  <headerFooter alignWithMargins="0">
    <oddHeader>&amp;C&amp;12&amp;K000000ZÁVĚREČNÝ ÚČET OBCE LETY ZA ROK 2013&amp;10_x000D_(§ 17 zákona č. 250/2000 Sb. o rozpočtových pravidlech územních rozpočtů, ve znění platných předpisů)&amp;R&amp;K000000_x000D_</oddHeader>
    <oddFooter>&amp;C&amp;P</oddFooter>
  </headerFooter>
  <rowBreaks count="2" manualBreakCount="2">
    <brk id="33" max="7" man="1"/>
    <brk id="96" max="7" man="1"/>
  </rowBreaks>
  <extLst>
    <ext xmlns:mx="http://schemas.microsoft.com/office/mac/excel/2008/main" uri="{64002731-A6B0-56B0-2670-7721B7C09600}">
      <mx:PLV Mode="0" OnePage="0" WScale="84"/>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heetViews>
  <sheetFormatPr baseColWidth="10" defaultColWidth="8.83203125" defaultRowHeight="12" x14ac:dyDescent="0"/>
  <cols>
    <col min="1" max="1" width="1.1640625" customWidth="1"/>
    <col min="2" max="2" width="64.5" customWidth="1"/>
    <col min="3" max="3" width="1.5" customWidth="1"/>
    <col min="4" max="4" width="5.5" customWidth="1"/>
    <col min="5" max="5" width="16" customWidth="1"/>
  </cols>
  <sheetData>
    <row r="1" spans="2:5">
      <c r="B1" s="27" t="s">
        <v>49</v>
      </c>
      <c r="C1" s="28"/>
      <c r="D1" s="33"/>
      <c r="E1" s="33"/>
    </row>
    <row r="2" spans="2:5">
      <c r="B2" s="27" t="s">
        <v>50</v>
      </c>
      <c r="C2" s="28"/>
      <c r="D2" s="33"/>
      <c r="E2" s="33"/>
    </row>
    <row r="3" spans="2:5">
      <c r="B3" s="29"/>
      <c r="C3" s="29"/>
      <c r="D3" s="34"/>
      <c r="E3" s="34"/>
    </row>
    <row r="4" spans="2:5" ht="36">
      <c r="B4" s="30" t="s">
        <v>51</v>
      </c>
      <c r="C4" s="29"/>
      <c r="D4" s="34"/>
      <c r="E4" s="34"/>
    </row>
    <row r="5" spans="2:5">
      <c r="B5" s="29"/>
      <c r="C5" s="29"/>
      <c r="D5" s="34"/>
      <c r="E5" s="34"/>
    </row>
    <row r="6" spans="2:5">
      <c r="B6" s="27" t="s">
        <v>52</v>
      </c>
      <c r="C6" s="28"/>
      <c r="D6" s="33"/>
      <c r="E6" s="35" t="s">
        <v>53</v>
      </c>
    </row>
    <row r="7" spans="2:5" ht="13" thickBot="1">
      <c r="B7" s="29"/>
      <c r="C7" s="29"/>
      <c r="D7" s="34"/>
      <c r="E7" s="34"/>
    </row>
    <row r="8" spans="2:5" ht="37" thickBot="1">
      <c r="B8" s="31" t="s">
        <v>54</v>
      </c>
      <c r="C8" s="32"/>
      <c r="D8" s="36"/>
      <c r="E8" s="37">
        <v>4</v>
      </c>
    </row>
    <row r="9" spans="2:5">
      <c r="B9" s="29"/>
      <c r="C9" s="29"/>
      <c r="D9" s="34"/>
      <c r="E9" s="34"/>
    </row>
    <row r="10" spans="2:5">
      <c r="B10" s="29"/>
      <c r="C10" s="29"/>
      <c r="D10" s="34"/>
      <c r="E10" s="34"/>
    </row>
  </sheetData>
  <pageMargins left="0.7" right="0.7" top="0.78740157499999996" bottom="0.78740157499999996"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heetViews>
  <sheetFormatPr baseColWidth="10" defaultColWidth="8.83203125" defaultRowHeight="12" x14ac:dyDescent="0"/>
  <cols>
    <col min="1" max="1" width="1.1640625" customWidth="1"/>
    <col min="2" max="2" width="64.5" customWidth="1"/>
    <col min="3" max="3" width="1.5" customWidth="1"/>
    <col min="4" max="4" width="5.5" customWidth="1"/>
    <col min="5" max="5" width="16" customWidth="1"/>
  </cols>
  <sheetData>
    <row r="1" spans="2:5">
      <c r="B1" s="27" t="s">
        <v>55</v>
      </c>
      <c r="C1" s="28"/>
      <c r="D1" s="33"/>
      <c r="E1" s="33"/>
    </row>
    <row r="2" spans="2:5">
      <c r="B2" s="27" t="s">
        <v>56</v>
      </c>
      <c r="C2" s="28"/>
      <c r="D2" s="33"/>
      <c r="E2" s="33"/>
    </row>
    <row r="3" spans="2:5">
      <c r="B3" s="29"/>
      <c r="C3" s="29"/>
      <c r="D3" s="34"/>
      <c r="E3" s="34"/>
    </row>
    <row r="4" spans="2:5" ht="36">
      <c r="B4" s="30" t="s">
        <v>51</v>
      </c>
      <c r="C4" s="29"/>
      <c r="D4" s="34"/>
      <c r="E4" s="34"/>
    </row>
    <row r="5" spans="2:5">
      <c r="B5" s="29"/>
      <c r="C5" s="29"/>
      <c r="D5" s="34"/>
      <c r="E5" s="34"/>
    </row>
    <row r="6" spans="2:5">
      <c r="B6" s="27" t="s">
        <v>52</v>
      </c>
      <c r="C6" s="28"/>
      <c r="D6" s="33"/>
      <c r="E6" s="35" t="s">
        <v>53</v>
      </c>
    </row>
    <row r="7" spans="2:5" ht="13" thickBot="1">
      <c r="B7" s="29"/>
      <c r="C7" s="29"/>
      <c r="D7" s="34"/>
      <c r="E7" s="34"/>
    </row>
    <row r="8" spans="2:5" ht="37" thickBot="1">
      <c r="B8" s="31" t="s">
        <v>54</v>
      </c>
      <c r="C8" s="32"/>
      <c r="D8" s="36"/>
      <c r="E8" s="37">
        <v>3</v>
      </c>
    </row>
    <row r="9" spans="2:5">
      <c r="B9" s="29"/>
      <c r="C9" s="29"/>
      <c r="D9" s="34"/>
      <c r="E9" s="34"/>
    </row>
    <row r="10" spans="2:5">
      <c r="B10" s="29"/>
      <c r="C10" s="29"/>
      <c r="D10" s="34"/>
      <c r="E10" s="34"/>
    </row>
  </sheetData>
  <pageMargins left="0.7" right="0.7" top="0.78740157499999996" bottom="0.78740157499999996"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List1</vt:lpstr>
      <vt:lpstr>Sestava kompatibility</vt:lpstr>
      <vt:lpstr>Sestava kompatibility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Barbora Tesarova</cp:lastModifiedBy>
  <cp:lastPrinted>2014-05-06T08:41:43Z</cp:lastPrinted>
  <dcterms:created xsi:type="dcterms:W3CDTF">2007-02-12T18:55:48Z</dcterms:created>
  <dcterms:modified xsi:type="dcterms:W3CDTF">2014-05-06T10:47:35Z</dcterms:modified>
</cp:coreProperties>
</file>